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calcPr calcId="144525"/>
</workbook>
</file>

<file path=xl/sharedStrings.xml><?xml version="1.0" encoding="utf-8"?>
<sst xmlns="http://schemas.openxmlformats.org/spreadsheetml/2006/main" count="709" uniqueCount="339">
  <si>
    <t>门源县2021年度县级巩固拓展脱贫攻坚成果同乡村振兴有效衔接项目库工作计划表</t>
  </si>
  <si>
    <t>时间：2021年12月15日</t>
  </si>
  <si>
    <t>单位：万元</t>
  </si>
  <si>
    <t>序号</t>
  </si>
  <si>
    <t>项目名称</t>
  </si>
  <si>
    <t>项目类别</t>
  </si>
  <si>
    <t>建设性质</t>
  </si>
  <si>
    <t>实施地点</t>
  </si>
  <si>
    <t>时间进度</t>
  </si>
  <si>
    <t>责任单位</t>
  </si>
  <si>
    <t>建设任务</t>
  </si>
  <si>
    <t>资金规模</t>
  </si>
  <si>
    <t>筹资方式</t>
  </si>
  <si>
    <t>受益对象</t>
  </si>
  <si>
    <t>绩效目标</t>
  </si>
  <si>
    <t>群众参与和带贫减贫机制</t>
  </si>
  <si>
    <t>是否形成固定资产</t>
  </si>
  <si>
    <t>备注</t>
  </si>
  <si>
    <t>合计</t>
  </si>
  <si>
    <t>57项</t>
  </si>
  <si>
    <t>一、产业项目（23项）</t>
  </si>
  <si>
    <t>门源县仙米乡达隆村乡村旅游项目</t>
  </si>
  <si>
    <t>产业项目</t>
  </si>
  <si>
    <t>新建</t>
  </si>
  <si>
    <t>达隆村</t>
  </si>
  <si>
    <t>2021-2022</t>
  </si>
  <si>
    <t>县文体旅游广电局</t>
  </si>
  <si>
    <t>安排2021年度州级财政衔接推进乡村振兴补助资金550万元、州级财政存量资金1300万元，共计1850万元，由县文体旅游广电局负责实施门源县仙米乡达隆村乡村旅游项目，项目形成的资产归仙米乡达隆村村集体所有，项目收益扶持达隆村、龙浪村、梅花村3村村集体，具体收益分配标准由仙米乡政府会同达隆村、龙浪村、梅花村村“两委”制定收益分配方案后予以分配。</t>
  </si>
  <si>
    <t>州级财政衔接推进乡村振兴补助资金550万元；州级存量资金1300万元</t>
  </si>
  <si>
    <t>村集体</t>
  </si>
  <si>
    <t>新建门禁系统、农户改造、营地建设、水系统治理等。培育仙米乡达隆村乡村旅游产业，扶持壮大达隆村、龙浪村、梅花村村集体经济。</t>
  </si>
  <si>
    <t>通过项目的实施逐步实现有稳定的集体经济收入，进一步增强村级自我保障能力。同时，建档立卡户以务工、就业、开办农家乐等形式参与村集体经济项目实施，巩固脱贫攻坚成果。</t>
  </si>
  <si>
    <t>是</t>
  </si>
  <si>
    <t>门源县2021年脱贫劳动力生产奖补项目</t>
  </si>
  <si>
    <t>全县</t>
  </si>
  <si>
    <t>2021年底</t>
  </si>
  <si>
    <t>县乡村振兴局、各乡镇人民政府</t>
  </si>
  <si>
    <t>安排2021年第一批中央财政衔接推进乡村振兴补助资金100万元，由县乡村振兴局会同各乡镇对返乡在乡发展生产的脱贫户（含监测帮扶对象），给予生产奖补。</t>
  </si>
  <si>
    <t>中央财政衔接推进乡村振兴补助资金</t>
  </si>
  <si>
    <t>脱贫户</t>
  </si>
  <si>
    <t>对返乡在乡发展生产的脱贫户（含监测帮扶对象），给予生产奖补，项目户在年内享受的扶贫产业“生产奖补”资金按脱贫户实际生产经营情况安排每户原则上不超过1000元。</t>
  </si>
  <si>
    <t>通过项目的实施调动脱贫劳动力自主发展产业的积极性，增加家庭收入，进一步巩固脱贫攻坚成果。</t>
  </si>
  <si>
    <t>否</t>
  </si>
  <si>
    <t>门源县千头西门塔尔肉牛繁育场建设项目</t>
  </si>
  <si>
    <t>青石嘴镇</t>
  </si>
  <si>
    <t>青石嘴镇人民政府</t>
  </si>
  <si>
    <t>新建养殖大棚、草料场建设、青储窖、防疫室、业务用房、西门塔尔牛引进，建成占地200余亩的规模养殖场1处。</t>
  </si>
  <si>
    <t>建成规模养殖场1处，为畜牧业可持续绿色健康发展奠定基础。</t>
  </si>
  <si>
    <t>通过项目的实施，进一步提高我县西门塔尔养殖产品的信誉，提高产品竞争力，为从事西门塔尔养殖业的脱贫户提供基础支撑，增加其家庭收入，同时扶持壮大青石嘴镇下大滩村、红沟村等9村村集体。</t>
  </si>
  <si>
    <t>门源县村企生态养殖专业合作社扩建项目</t>
  </si>
  <si>
    <t>寺儿沟村</t>
  </si>
  <si>
    <t>东川镇人民政府</t>
  </si>
  <si>
    <t>新建养殖大棚8栋、购置大型粉料机1台、大型粉草机1台、饲料搅拌机1台、饮水井2口等</t>
  </si>
  <si>
    <t>新建养殖大棚8栋、购置大型粉料机1台、大型粉草机1台、饲料搅拌机1台、饮水井2口。</t>
  </si>
  <si>
    <t>通过项目的实施，进一步完善门源县村企生态养殖专业合作社养殖条件和设施，为从事养殖业的脱贫户提供基础支撑，增加其家庭收入，同时扶持壮大寺儿沟村村集体经济。</t>
  </si>
  <si>
    <t>门源县西滩乡东山村养殖场建设项目</t>
  </si>
  <si>
    <t>东山村</t>
  </si>
  <si>
    <t>西滩乡人民政府</t>
  </si>
  <si>
    <t>新建养殖大棚、草料场建设、青储窖、防疫室、业务用房等，建成村级养殖场1处。</t>
  </si>
  <si>
    <t>建成养殖场1处，为畜牧业可持续绿色健康发展奠定基础。</t>
  </si>
  <si>
    <t>通过项目的实施，进一步扶持壮大东山村村村集体经济。同时，为从事养殖业的脱贫户提供基础支撑，增加其家庭收入。</t>
  </si>
  <si>
    <t>门源县西滩乡纳隆村养殖场建设项目</t>
  </si>
  <si>
    <t>纳隆村</t>
  </si>
  <si>
    <t>通过项目的实施，进一步扶持壮大纳隆村村集体经济。同时，为从事养殖业的脱贫户提供基础支撑，增加其家庭收入。</t>
  </si>
  <si>
    <t>门源县食用菌产业园（泉口镇后沟村、沈家湾村易地扶贫搬迁后续产业）配水工程建设项目</t>
  </si>
  <si>
    <t>浩门镇</t>
  </si>
  <si>
    <t>县农牧水利和科技局</t>
  </si>
  <si>
    <t>安排2021年第一批中央财政衔接推进乡村振兴补助资金196万元由县农牧水利和科技局负责实施门源县食用菌产业园配水工程，扶持泉口镇后沟村、沈家湾村易地搬迁户后续产业发展。</t>
  </si>
  <si>
    <t>建成机井 2 眼、井房 2 座、修建 500T 蓄水池1座、埋设低压输水干管2 条、供水干管 1 条、解决项目区 80 栋温室 183.38亩食用菌的灌溉，扶持泉口镇后沟村、沈家湾2个整村易地扶贫搬迁村村集体及搬迁户</t>
  </si>
  <si>
    <t>通过项目的实施为泉口镇沈家湾、后沟村易地搬迁户提供就业岗位和产业发展平台，为搬迁户“搬得出、住的稳、能发展”奠定基础。易地扶贫搬迁户以务工、就业等形式参与项目实施，增加家庭收入，巩固脱贫攻坚成果。</t>
  </si>
  <si>
    <t>门源县食用菌产业园（泉口镇后沟村、沈家湾村易地扶贫搬迁后续产业）生产发展项目</t>
  </si>
  <si>
    <t>泉口镇人民政府</t>
  </si>
  <si>
    <t>安排2021年第一批中央财政衔接推进乡村振兴补助资金500万元（其中：后沟村300万元、沈家湾村200万元）由泉口镇政府会同后沟村、沈家湾村生产经营门源县食用菌产业园，扶持泉口镇后沟村、沈家湾村易地搬迁户后续产业发展。</t>
  </si>
  <si>
    <t>扶持泉口镇后沟村、沈家湾2个整村易地扶贫搬迁村村集体及搬迁户。</t>
  </si>
  <si>
    <t>通过项目的实施为泉口镇沈家湾、后沟村易地搬迁户提供就业岗位和产业发展平台，为搬迁户“搬得出、住的稳、能发展”奠定基础。泉口镇沈家湾、后沟村易地扶贫搬迁村村集体以资金、资产等入股的形式壮大村集体经济。易地扶贫搬迁户以务工、就业等形式参与项目实施，增加家庭收入。</t>
  </si>
  <si>
    <t>门源县牦牛种牛核心群基地建设项目</t>
  </si>
  <si>
    <t>苏吉滩乡</t>
  </si>
  <si>
    <t>苏吉滩乡人民政府</t>
  </si>
  <si>
    <t>养殖棚的改造及新建、草料场建设、防疫区、工作室、办公区建设、牦牛种牛引进。各村打造，在扎麻图村打造占地6千亩基地。</t>
  </si>
  <si>
    <t>建立牦牛种牛核心群基地1处，为畜牧业可持续绿色健康发展奠定基础。</t>
  </si>
  <si>
    <t>通过项目的实施，进一步提高我县牦牛养殖产品的信誉，提高产品竞争力，为从事牦牛养殖业的脱贫户提供基础支撑，增加其家庭收入。</t>
  </si>
  <si>
    <t>门源县阴田乡措龙滩村易地扶贫搬迁后续产业项目</t>
  </si>
  <si>
    <t>措龙滩村</t>
  </si>
  <si>
    <t>阴田乡人民政府</t>
  </si>
  <si>
    <t>措隆滩村新建120㎡畜棚30幢</t>
  </si>
  <si>
    <t>建成120㎡畜棚30幢，扶持阴田乡措龙滩村易地扶贫搬迁村村集体及搬迁户</t>
  </si>
  <si>
    <t>通过项目的实施为措龙滩村易地搬迁户提供就业岗位和产业发展平台，为搬迁户“搬得出、住的稳、能发展”奠定基础。易地扶贫搬迁户以务工、就业、自主养殖等形式参与项目实施，增加家庭收入，巩固脱贫攻坚成果。</t>
  </si>
  <si>
    <t>门源县阴田乡大沟口村村集体经济发展项目</t>
  </si>
  <si>
    <t>大沟口村</t>
  </si>
  <si>
    <t>大沟口村新建140㎡畜棚14处；40吨青储窖1处；400㎡饲草棚2幢；牲畜粪便堆放场1处4000㎡；改建原有10处畜棚棚顶、门、地坪及过道道路</t>
  </si>
  <si>
    <t>新建畜棚14处、青储窖1处、饲草棚2幢、牲畜粪便堆放场1处、改建原有畜棚10处。</t>
  </si>
  <si>
    <t>通过项目的实施进一步扶持壮大阴田乡大沟脑村村集体经济和村民发展养殖业基础，村民以务工、就业、自主养殖等形式参与项目的实施，从而提高家庭收入，巩固脱贫攻坚成果。</t>
  </si>
  <si>
    <t>门源县浩门马文化产业园马棚建设项目</t>
  </si>
  <si>
    <t>皇城乡</t>
  </si>
  <si>
    <t>建设马棚2栋。</t>
  </si>
  <si>
    <t>中央财政少数民族发展资金</t>
  </si>
  <si>
    <t>建设保温马棚2栋，进一步完善门源县浩门马文化产业园基础设施。</t>
  </si>
  <si>
    <t>通过项目的实施，提升浩门马文化产业园基础设施条件和园区带动效益，群众以务工、发展马产业等形式增加家庭收入。</t>
  </si>
  <si>
    <t>门源县食用菌产业发展项目</t>
  </si>
  <si>
    <t>计划投资200万元，对全县菌棒种植户补助菌棒200万棒，每棒补助1元（其中后沟、沈家湾后续产业发展补助160万棒、门源绿色蔬菜种植基地及扶贫产业园、门源瑞辉高原现代种养殖有限公司、“青鲁缘”高原冷凉蔬菜生态产业园、塔龙滩食用菌栽培基地、青石嘴大滩食用菌栽培基地等补助40万棒）。</t>
  </si>
  <si>
    <t>农户</t>
  </si>
  <si>
    <t>补助菌棒200万棒</t>
  </si>
  <si>
    <t>通过项目实施，进一步发展我县食用菌产业，同时充分带动脱贫户以就业、务工、种植等方式参与项目实施，增加家庭收入。</t>
  </si>
  <si>
    <t>门源县珠固乡灌区维修改造项目</t>
  </si>
  <si>
    <t>珠固乡</t>
  </si>
  <si>
    <t>建设引水口2座、泵房2座、上水管2条；54型干渠320米、54型支渠1172米、43型支渠4660米、43型斗渠4122米；分水口11座，斗门9座，农口408座、便桥3座、跌水77座、渡槽1座；更换管道3条，新建阀门井2座，道路拆除恢复66米等。</t>
  </si>
  <si>
    <t>中央财政以工代赈资金</t>
  </si>
  <si>
    <t>建设引水口2座；提灌站2处（泵房2座；上水压力管2条长1400m）；渠道总长6674m，其中干渠长1740m；支渠长4277m；斗渠657m；镇墩35座，支墩75座，分水口11座，斗门28座，农口552座，便桥3座，跌水48座，出水池5座，倒虹吸1座长60m，消力池1座，硬化路拆除恢复3处共31m。</t>
  </si>
  <si>
    <t>通过项目的实施，进一步巩固农村产业用水基础条件本工程，共涉及门源县珠固乡雪龙滩村二社、二社旧寺，玉龙滩村一社、二社、三社，东旭村拉扎社、骆驼脖子、卡卓社，元树村多来台、黄家湾共4村10个点637户2737人，共涉及灌溉面积1906亩。</t>
  </si>
  <si>
    <t>藏羊产业发展</t>
  </si>
  <si>
    <t>门源县</t>
  </si>
  <si>
    <t>依托生态畜牧业股份制合作社，建设2个千只藏羊标准化养殖基地，配备生态活动式、装配式等羊圈，以及其他畜牧业新型装备和生产机械，并在合作社推广藏羊高效养殖技术；建设1个藏羊标准化生态牧场。</t>
  </si>
  <si>
    <t>省级财政衔接推进乡村振兴补助资金</t>
  </si>
  <si>
    <t>建成2个千只藏羊标准化养殖基地、1个藏羊标准化生态牧场。</t>
  </si>
  <si>
    <t>通过项目藏羊标准化养殖基地、标准化生态牧场等配备生产基础设施、畜牧业新型装备和生产机械，并推广藏羊高效养殖技术，养殖基地和牧场等充分发挥示范、辐射和带动作用，大力发展藏羊产业。</t>
  </si>
  <si>
    <t>规模养殖场建设</t>
  </si>
  <si>
    <t>1：遴选1个已经有省级认定并有搬迁重建能力的规模养殖场，开展标准化养殖设施重建，粪污资源化利用配套，精准饲喂和环境控制等工艺化提升改造以及疫病防控能力提升等建设；
2：扶持建设1个西门塔尔牛纯种繁育基地，重点进行基础设施改造，建立生态牧场。</t>
  </si>
  <si>
    <t>完成1个规模化养殖场设施重建和粪污资源化利用配套、建设1个西门塔尔牛纯种繁育基地。</t>
  </si>
  <si>
    <t>通过项目的实施，规模化养殖场精准饲喂和环境控制等工艺化提升改造以及疫病防控能力提升，西门塔尔牛纯种繁育基地基础设施得以改造，建立生态牧场，充分带动我县畜牧业发展，辐射带动周边群众西门塔尔牛养殖，拓展增收渠道，增加家庭收入。</t>
  </si>
  <si>
    <t>油菜产业发展</t>
  </si>
  <si>
    <t>示范推广油菜青杂4号1万亩。</t>
  </si>
  <si>
    <t>完成推广青杂4号高产示范种植1万亩； 集成推广从备耕播种、田间管理、机械化收获丰产栽培技术；开展油菜品种及配套技术宣传培训。</t>
  </si>
  <si>
    <t>项目推广优质高产抗病杂交油菜品种，可有效减少防病农药用量，间接保护生态；推广机械化收获，油菜秸秆还田快、秸秆粉碎细、还田后腐熟快，可提高土壤有机质含量。农牧民通过培训种植技术等方面有所提升，并辐射带动周边群众</t>
  </si>
  <si>
    <t>冷水鱼产业发展</t>
  </si>
  <si>
    <t>新建消毒通道1处，配置死鱼焚烧炉1台，新建或改建兽医药房1间，更新苗种孵化培育环节消毒杀菌系统一套，进排水过滤系统一套。</t>
  </si>
  <si>
    <t>完成1处冷水鱼繁育基地设备升级23台套等。</t>
  </si>
  <si>
    <t>本项目通过将现有养殖系统进行改造，增设孵化设施实现单次孵化量的增加，更新生物填料和购置养殖相关设备，实现生产设施的升级，提高生产能力，完成13个村集体分红。</t>
  </si>
  <si>
    <t>门源县麻莲乡白崖沟村（前滩）人畜分离集中养殖点建设项目</t>
  </si>
  <si>
    <t>白崖沟村</t>
  </si>
  <si>
    <t>麻莲乡人民政府</t>
  </si>
  <si>
    <t>修建2160平方米的钢架弓字棚1幢，以及养殖棚内的附属设施，</t>
  </si>
  <si>
    <t>建成牛社2160平方米、消毒室30平方米，为畜牧业可持续绿色健康发展奠定基础。</t>
  </si>
  <si>
    <t>通过项目的实施，有效解决农村传统人畜混居的现象和农村养殖污染问题，对有效控制臭气发源地和蚊蝇滋生地和防制病毒病菌滋生有着重要作用，改善养殖环境卫生，提升人居环境的同时为从事养殖业的脱贫户提供基础支撑，增加其家庭收入。</t>
  </si>
  <si>
    <t>门源县麻莲乡白崖沟村、包哈图村、下麻莲村脱贫村村集体经济发展壮大项目</t>
  </si>
  <si>
    <t>麻莲乡</t>
  </si>
  <si>
    <t>建设照壁山景区客运架空索道，索道全线长1824米,上下站高差214米，全线共设8组吊厢，每组由3个八人吊厢组成，每两组吊厢同时进出上下站，修建350㎡驱动站和250㎡迂回站。项目形成的资产归麻莲乡白崖沟村、包哈图村、下麻莲村村集体所有（每村800万元）。</t>
  </si>
  <si>
    <t>建成照壁山景区长1824米的客运架空索道，350㎡驱动站和250㎡迂回站。进一步完善门源县照壁山景区旅游产业基础，依托照壁山景区运营收益，扶持壮大白崖沟村、包哈图村、下麻莲村村集体经济。</t>
  </si>
  <si>
    <t>通过项目的实施逐步实现有稳定的集体经济收入，进一步增强村级自我保障能力。同时“照壁山”景区的建成有效促进全县全域旅游的发展，提升我县在全国的知名度；扩大劳动就业，促进农村劳动力转移，增加农民收入，巩固脱贫攻坚成果。</t>
  </si>
  <si>
    <t>门源县麻莲乡白崖沟村（瓦窑沟）“照壁山”景区民宿改造提升项目</t>
  </si>
  <si>
    <t>改造民宿28家</t>
  </si>
  <si>
    <t>完成对定居点28户农户的民宿改造。</t>
  </si>
  <si>
    <t>通过项目的实施，进一步提升白崖沟村瓦窑沟社的基础设施条件和人居环境。农户依托“照壁山”景区自主开办家庭宾馆、农家乐等旅游附属产业，增加家庭收入；同时，剩余劳动力参与景区的保洁、安保、讲解等岗位实现就近就业，增加收入，巩固脱贫攻坚成果。</t>
  </si>
  <si>
    <t>门源县农业现代产业园建设项目</t>
  </si>
  <si>
    <t>门源县农牧水利和科技局</t>
  </si>
  <si>
    <t>建设门源县现代农业产业园1处</t>
  </si>
  <si>
    <t>项目户</t>
  </si>
  <si>
    <t>落实好门源县国家现代农业产业园建设要求，全面推进产业园建设。</t>
  </si>
  <si>
    <t>群众以务工、参与公益性岗位等形式增加家庭收入</t>
  </si>
  <si>
    <t>门源县仙米乡大庄村乡村旅游基地配套基础设施建设项目</t>
  </si>
  <si>
    <t>大庄村</t>
  </si>
  <si>
    <t>县民政局</t>
  </si>
  <si>
    <t>安排2021年度州级财政衔接推进乡村振兴补助资金200万元，由仙米乡政府负责实施门源县仙米乡大庄村乡村旅游基地配套基础设施建设项目。</t>
  </si>
  <si>
    <t>州级财政衔接推进乡村振兴补助资金</t>
  </si>
  <si>
    <t>建成大庄村乡村旅游基地项目配套的污水处理、上下管网、消防水池、设备用房等配套设施。进一步完善仙米乡大庄村乡村旅游产业基础设施，扶持壮大大庄村村集体经济。</t>
  </si>
  <si>
    <t>通过项目的实施逐步实现有稳定的集体经济收入，进一步增强村级自我保障能力。同时，脱贫户以务工、就业、开办农家乐等形式参与村集体经济项目实施，巩固脱贫攻坚成果。</t>
  </si>
  <si>
    <t>二、稳岗就业（1项）</t>
  </si>
  <si>
    <t>门源县2021年脱贫劳动力稳岗就业补助项目</t>
  </si>
  <si>
    <t>稳岗就业</t>
  </si>
  <si>
    <t>县人力资源和社会保障局、各乡镇人民政府</t>
  </si>
  <si>
    <t>安排2021年第一批中央财政衔接推进乡村振兴补助资金100万元，由县人社局会同各乡镇对外出务工脱贫劳动力（含监测帮扶对象）跨省稳定就业3个月以上的人员，给予一次性交通补助，补助标准不得高于1000元；返乡在乡务工脱贫劳动力（含监测帮扶对象）稳岗就业，给予劳务补助。</t>
  </si>
  <si>
    <t>对务工脱贫劳动力（含监测帮扶对象）进行稳岗就业补助，做到应补尽补。</t>
  </si>
  <si>
    <t>通过项目实施充分调动群众务工积极性，进一步稳定外出务工和返乡在乡务工人员就业，从而提高家庭收入。</t>
  </si>
  <si>
    <t>三、教育补助（1项）</t>
  </si>
  <si>
    <t>门源县“雨露计划”大学生及两后生补助项目</t>
  </si>
  <si>
    <t>教育扶贫</t>
  </si>
  <si>
    <t>门源县扶贫开发局</t>
  </si>
  <si>
    <t>对符合条件的大学生及两后生按照相关要求及标准予以补助。</t>
  </si>
  <si>
    <t>县级财政扶贫资金</t>
  </si>
  <si>
    <t>贫困大学生及两后生</t>
  </si>
  <si>
    <t>应补尽补</t>
  </si>
  <si>
    <t>扶持建档立卡大学生及两后生完成学业</t>
  </si>
  <si>
    <t>四、人居环境（2项）</t>
  </si>
  <si>
    <t>门源县脱贫村农村人居环境整治项目（生活垃圾治理和清运项目）</t>
  </si>
  <si>
    <t>人居环境</t>
  </si>
  <si>
    <t>44个脱贫村</t>
  </si>
  <si>
    <t>各乡镇人民政府</t>
  </si>
  <si>
    <t>安排全县44个脱贫村每村10-30万元，共计1280万元2021年第一批中央财政衔接推进乡村振兴补助资金，由青石嘴、浩门、泉口、东川镇和北山、西滩、麻莲、阴田、仙米、珠固乡人民政府（除皇城乡、苏吉滩乡）负责实施44个脱贫村农村生活垃圾治理和清运项目。</t>
  </si>
  <si>
    <t>完成农村生活垃圾治理和清运设施的购买。</t>
  </si>
  <si>
    <t>通过项目的实施进一步改善44个脱贫村白崖沟的基础设施条件，人居环境得到进一步改善。</t>
  </si>
  <si>
    <t>门源县仙米乡大庄村村容村貌改善项目</t>
  </si>
  <si>
    <t>仙米乡人民政府</t>
  </si>
  <si>
    <t>仙米乡大庄村村容村貌改善，改建围墙400余米，道路硬化300平方米。</t>
  </si>
  <si>
    <t>建围墙400余米，道路硬化300平方米。</t>
  </si>
  <si>
    <t>通过项目的实施进一步改善大庄村人居环境，项目区群众通过发展旅游附属产业，增加家庭收入。</t>
  </si>
  <si>
    <t>五、基础设施（27项）</t>
  </si>
  <si>
    <t>门源县仙米林场基础设施建设项目</t>
  </si>
  <si>
    <t>基础设施</t>
  </si>
  <si>
    <t>仙米林场</t>
  </si>
  <si>
    <t>县林业和草原局</t>
  </si>
  <si>
    <t>仙米林场场部物资储备库业务用房337.38平方米，库房354.74平方米，混凝土地坪600平方米，购置档案柜（密集架）127个、货架96个。仙米林场尕德苗圃管护站建设374.25平方米，库房建设106.77平方米，引水管道570米，混凝土地坪30平方米，草坪砖绿化510平方米，煤改电节能采暖设备1套，旧渠改造419米；拉扎苗圃修建蓄水池37.2立方米，旧渠改造252米。</t>
  </si>
  <si>
    <t>中央财政贫困林场补助资金</t>
  </si>
  <si>
    <t>尕德苗圃新建管护站374.25㎡、库房106.77㎡，室外铺装草坪砖540㎡，苗圃旧渠改造419米，购置煤改电节能采暖设备1套。仙米林场场部新建物资储备库692.12㎡，室外硬化地坪600㎡，购置物资储备库货架、档案柜等设施。拉扎苗圃新建蓄水池37.2m3，旧渠改造252米。</t>
  </si>
  <si>
    <t>通过项目实施，改善现有水渠浇灌困难及现有物资储藏困难问题，有效提高林场森林防灭火能力，逐步实现标准化，为防灭火工作打下良好基础；提高育苗技术，生产良种壮苗，以现代科学技术培育良种壮苗满足自身生产和国土绿化的需求；同时让周边群众在项目实施过程中得到实际收入，提供工作机会，增加周边群众收入。</t>
  </si>
  <si>
    <t>门源县西滩乡崖头村至东山桥公路建设项目</t>
  </si>
  <si>
    <t>崖头村</t>
  </si>
  <si>
    <t>县交通运输局</t>
  </si>
  <si>
    <t>建设西滩乡崖头至东山桥三级沥青公路5.488km。</t>
  </si>
  <si>
    <t>第三批省级财政衔接补助资金410.26万元；交通配套资金1207.36万元</t>
  </si>
  <si>
    <t>建成三级沥青公路5.488km。</t>
  </si>
  <si>
    <t>通过项目的实施进一步改善崖头村内道路设施，为项目村群众出行、农牧业生产发展提供便利。</t>
  </si>
  <si>
    <t>门源县东川镇麻当村四社路建设项目</t>
  </si>
  <si>
    <t>麻当村</t>
  </si>
  <si>
    <t>建设东川镇麻当村四社村内硬化道路8.72km。</t>
  </si>
  <si>
    <t>第三批省级财政衔接补助资金288.79万元；交通配套资金348.8万元</t>
  </si>
  <si>
    <t>建成村内硬化道路8.72km。</t>
  </si>
  <si>
    <t>通过项目的实施进一步改善麻当村村内道路设施，为项目村群众出行、农牧业生产发展提供便利。</t>
  </si>
  <si>
    <t>门源县北山乡下金巴台一、六社路建设项目</t>
  </si>
  <si>
    <t>下金巴台村</t>
  </si>
  <si>
    <t>建设北山乡下金巴台村一六社村内硬化道路8.41km。</t>
  </si>
  <si>
    <t>第四批中央财政衔接资金</t>
  </si>
  <si>
    <t>建成村内硬化道路8.41km。</t>
  </si>
  <si>
    <t>通过项目的实施进一步改善下金巴台村内道路设施，为项目村群众出行、农牧业生产发展提供便利。</t>
  </si>
  <si>
    <t>门源县东川镇孔家庄村村内道路建设项目</t>
  </si>
  <si>
    <t>孔家庄村</t>
  </si>
  <si>
    <t>建设东川镇孔家庄村村内硬化道路3.11km。</t>
  </si>
  <si>
    <t>第三批省级财政衔接补助资金</t>
  </si>
  <si>
    <t>建成村内硬化道路3.11km。</t>
  </si>
  <si>
    <t>通过项目的实施进一步改善孔家庄村内道路设施，为项目村群众出行、农牧业生产发展提供便利。</t>
  </si>
  <si>
    <t>门源县西滩乡东马场村村内道路建设项目</t>
  </si>
  <si>
    <t>东马场村</t>
  </si>
  <si>
    <t>建设西滩乡东马场村村内硬化道路1.32km。</t>
  </si>
  <si>
    <t>第四批中央衔接资金76.97万元，第三批省级财政衔接补助资金3.21万元</t>
  </si>
  <si>
    <t>建成村内硬化道路1.32km。</t>
  </si>
  <si>
    <t>通过项目的实施进一步改善东马场村内道路设施，为项目村群众出行、农牧业生产发展提供便利。</t>
  </si>
  <si>
    <t>门源县西滩乡下西滩村村内道路建设项目</t>
  </si>
  <si>
    <t>下西滩村</t>
  </si>
  <si>
    <t>建设西滩乡下西滩村村内硬化道路0.85km。</t>
  </si>
  <si>
    <t>建成村内硬化道路0.85km。</t>
  </si>
  <si>
    <t>通过项目的实施进一步改善下西滩村内道路设施，为项目村群众出行、农牧业生产发展提供便利。</t>
  </si>
  <si>
    <t>门源县旱台村至马鞍桥公路东沙河1号中桥建设项目</t>
  </si>
  <si>
    <t>东沙河村</t>
  </si>
  <si>
    <t>建设泉口镇旱台村至马鞍桥公路东沙河3-13米中桥一座。</t>
  </si>
  <si>
    <t>建成3-13米中桥一座。</t>
  </si>
  <si>
    <t>通过项目的实施进一步改善东沙河村村内道路设施，为项目村群众出行、农牧业生产发展提供便利。</t>
  </si>
  <si>
    <t>门源县旱台村至马鞍桥公路东沙河2号中桥建设项目</t>
  </si>
  <si>
    <t>门源县珠固乡初麻院村完卓口桥建设项目</t>
  </si>
  <si>
    <t>初麻院村</t>
  </si>
  <si>
    <t>建设珠固乡初麻院村完卓口2-8米小桥一座。</t>
  </si>
  <si>
    <t>第一批中央财政少数民族发展资金150万元，第四批中央少数民族资金3.08万元</t>
  </si>
  <si>
    <t>建成2-8米小桥一座。</t>
  </si>
  <si>
    <t>通过项目的实施进一步改善初麻院村内道路设施，为项目村群众出行、农牧业生产发展提供便利。</t>
  </si>
  <si>
    <t>门源县皇城乡二道沟口、甸沟口桥梁工程项目</t>
  </si>
  <si>
    <t>二道沟口修建2孔16米中桥1座，甸沟口修建2孔8米小桥1座。</t>
  </si>
  <si>
    <t>第一批中央财政以工代赈资金</t>
  </si>
  <si>
    <t>新建中型桥1座、小型桥1座。</t>
  </si>
  <si>
    <t>通过项目的实施进一步改善村内基础设施，为项目村群众出行、发展产业提供便利。</t>
  </si>
  <si>
    <t>门源县阴田乡卡子沟村米麻隆口小桥建设项目</t>
  </si>
  <si>
    <t>卡子沟村</t>
  </si>
  <si>
    <t>建设阴田乡卡子沟村米麻隆口1-8米小桥一座。</t>
  </si>
  <si>
    <t>第四批中央少数民族资金</t>
  </si>
  <si>
    <t>建成1-8米小桥一座。</t>
  </si>
  <si>
    <t>通过项目的实施进一步改善卡子沟村村内道路设施，为项目村群众出行、农牧业生产发展提供便利。</t>
  </si>
  <si>
    <t>门源县浩门镇煤窑沟村煤窑沟涵洞建设项目</t>
  </si>
  <si>
    <t>煤窑沟村</t>
  </si>
  <si>
    <t>建设浩门镇煤窑沟村煤窑沟1-2.5米波纹管涵一座。</t>
  </si>
  <si>
    <t>建成1-2.5米波纹管涵一座。</t>
  </si>
  <si>
    <t>通过项目的实施进一步改善煤窑沟村村内道路设施，为项目村群众出行、农牧业生产发展提供便利。</t>
  </si>
  <si>
    <t>门源县达隆村久干社路建设项目</t>
  </si>
  <si>
    <t>建设仙米乡达隆村久干社村内硬化道路4.82km。</t>
  </si>
  <si>
    <t>第三批省级财政衔接补助资金55.69万元，交通配套资金192.67万元</t>
  </si>
  <si>
    <t>建成村内硬化道路4.82km。</t>
  </si>
  <si>
    <t>通过项目的实施进一步改善达隆村村内道路设施，为项目村群众出行、农牧业生产发展提供便利。</t>
  </si>
  <si>
    <t>门源县达隆村贡崖社路建设项目</t>
  </si>
  <si>
    <t>：建设仙米乡达隆村贡崖社村内硬化道路2.42km。</t>
  </si>
  <si>
    <t>第四批中央财政少数民族发展资金49.9万元，交通配套资金96.65万元</t>
  </si>
  <si>
    <t>建成村内硬化道路2.42km。</t>
  </si>
  <si>
    <t>门源县雪龙滩村久晒路建设项目</t>
  </si>
  <si>
    <t>雪龙滩村</t>
  </si>
  <si>
    <t>建设珠固乡雪龙滩村久晒社村内硬化道路2.02km。</t>
  </si>
  <si>
    <t>第四批中央财政少数民族发展资金157.94万元，交通配套资金80.82万元</t>
  </si>
  <si>
    <t>建成村内硬化道路2.02km。</t>
  </si>
  <si>
    <t>通过项目的实施进一步改善雪龙滩村村内道路设施，为项目村群众出行、农牧业生产发展提供便利。</t>
  </si>
  <si>
    <t>门源县沙沟梁村五社路建设项目</t>
  </si>
  <si>
    <t>沙沟梁村</t>
  </si>
  <si>
    <t>建设北山乡沙沟梁村五社村内硬化道路5.62km。</t>
  </si>
  <si>
    <t>第三批省级财政衔接补助资金62.53万元，交通配套资金224.79万元</t>
  </si>
  <si>
    <t>建成村内硬化道路5.62km。</t>
  </si>
  <si>
    <t>通过项目的实施进一步改善沙沟梁村村内道路设施，为项目村群众出行、农牧业生产发展提供便利。</t>
  </si>
  <si>
    <t>门源县玉龙村路建设项目</t>
  </si>
  <si>
    <t>玉龙村</t>
  </si>
  <si>
    <t>建设珠固乡玉龙滩村村内硬化道路1.04km。</t>
  </si>
  <si>
    <t>第三批省级财政衔接补助资金16.07万元，交通配套资金41.54万元</t>
  </si>
  <si>
    <t>建成村内硬化道路1.04km。</t>
  </si>
  <si>
    <t>通过项目的实施进一步改善玉龙滩村村内道路设施，为项目村群众出行、农牧业生产发展提供便利。</t>
  </si>
  <si>
    <t>门源县玉龙村上达日社路建设项目</t>
  </si>
  <si>
    <t>建设珠固乡玉龙滩村上达日社村内硬化道路1.51km。</t>
  </si>
  <si>
    <t>第四批中央财政少数民族发展资金27.77万元；交通配套资金60.29万元</t>
  </si>
  <si>
    <t>建成村内硬化道路1.51km。</t>
  </si>
  <si>
    <t>门源县玉龙村生日社路建设项目</t>
  </si>
  <si>
    <t>建设珠固乡玉龙滩村生日社村内硬化道路0.31km。</t>
  </si>
  <si>
    <t>第四批中央财政少数民族发展资金10.92万元，交通配套资金12.23万元</t>
  </si>
  <si>
    <t>建成村内硬化道路0.31km。</t>
  </si>
  <si>
    <t>门源县达隆小桥建设项目</t>
  </si>
  <si>
    <t>建设珠固乡达隆村1-8米小桥一座。</t>
  </si>
  <si>
    <t>第四批中央财政少数民族发展资金12.15万元，交通配套资金40.41万元</t>
  </si>
  <si>
    <t>门源县麻莲乡包哈图村村内道路整治工程</t>
  </si>
  <si>
    <t>包哈图村</t>
  </si>
  <si>
    <t>整治麻莲乡包哈图村村内道路1.1456km。</t>
  </si>
  <si>
    <t>整治村内道路1.1456km。</t>
  </si>
  <si>
    <t>通过项目的实施进一步改善包哈图村村内道路设施，为项目村群众出行、农牧业生产发展提供便利。</t>
  </si>
  <si>
    <t>2021年门源县农村牧区人畜饮水提升改造项目（东川、珠固乡）</t>
  </si>
  <si>
    <t>东川镇、珠固乡</t>
  </si>
  <si>
    <t>改建引水口（泉室）1座，清淤、清洗50T蓄水池1座。本次新建管道总长1.85km/9条，其中供水支管4条，总长0.60km，管道管径选用φ32mm、1.6MPaPE100管；入户管5条，总长1.25km，管道管径选用φ32mm、1.6MPaPE100管；同时配套新建机井11眼。且在东川镇、珠固乡22个行政村蓄水池后阀门井内安装水表，共31座。</t>
  </si>
  <si>
    <t>改建引水口（泉室）1座，清淤、清洗50T蓄水池1座；新建管道总长1.85km/9条；新建机井11眼；安装水表。</t>
  </si>
  <si>
    <t>解决东川镇、珠固乡2个乡镇22个行政村，人畜饮水问题。</t>
  </si>
  <si>
    <t>2021年门源县农村牧区饮水安全巩固提升工程（浩门镇、北山等四乡两镇）</t>
  </si>
  <si>
    <t>浩门镇、北山乡</t>
  </si>
  <si>
    <t>引水口保护设施1处。新建及更换管道总长8.345km/44条。其中：供水干管3条，总长3.645km（管道管径选用φ75mm、1.0MPaPE100管长1.895km，管道管径选用φ75mm、1.25MPaPE100管长0.80km，管道管径选用φ75mm、1.60MPaPE100管长0.95km）；供水支管2条，总长0.60km（管道管径选用φ40mm、1.60MPaPE100管长0.50km，φ32mm、1.6MPaPE100管长0.10km）；入户管39条，总长4.10km（管道管径选用φ32mm、1.60MPaPE100管）。同时配套修建100T蓄水池1座，阀门井26座，机井1眼，井房1座。</t>
  </si>
  <si>
    <t>引水口保护设施1处；新建及更换管道总长8.345km/44条；修建100T蓄水池1座；阀门井26座；机井1眼；井房1座。</t>
  </si>
  <si>
    <t>解决浩门镇、北山乡等4乡2镇行政村，人畜饮水问题。</t>
  </si>
  <si>
    <t>2021年门源县农村牧区人畜饮水提升改造项目（皇城、仙米乡）</t>
  </si>
  <si>
    <t>皇城乡、仙米乡</t>
  </si>
  <si>
    <t>改建引水口1座；新建（更换）管道总长3.28km/13条,其中供水干管1条，总长0.8km（管道管径选用φ110mm、1.0MPaPE100）；入户管12条，总长2.48km，（管道管径选用φ32mm、1.60MPaPE100管）。同时配套新建各类阀门井17座，新建机井18座。且在皇城乡、仙米乡7个行政村蓄水池后阀门井内安装水表，共14座。</t>
  </si>
  <si>
    <t>改建引水口1座；新建（更换）管道总长3.28km/13条；新建各类阀门井17座；新建机井18座。安装水表。</t>
  </si>
  <si>
    <t>解决皇城乡、仙米乡7个行政村，人畜饮水问题。</t>
  </si>
  <si>
    <t>2021年门源县农村牧区人畜饮水提升改造项目（阴田乡）</t>
  </si>
  <si>
    <t>阴田乡</t>
  </si>
  <si>
    <t>新建（更换）管道总长5.048km/76条，其中供水干管1条，总长1.15km（管道管径选用φ63mm、1.60MPaPE保温管长0.317km，φ50mm、1.60MPaPE保温管长0.291km，φ32mm、1.6MPaPE保温管长0.542km）；供水支管8条，总长2.335km（管道管径选用φ50mm、1.6MPaPE保温管长0.357km/1条，φ40mm、1.6MPaPE保温管长0.741km/2条，φ32mm、1.6MPaPE保温管长1.157km/4条，φ32mm、1.6MPaPE100管长0.08km/1条）；供水分支管7条，总长1.023km（管道管径选用φ32mm、1.6MPaPE保温管长1.023km/7条）；入户管60条，总长0.54km，管道管径选用φ32mm、1.6MPaPE保温管；同时配套新建各类阀门井63座（其中分水井3座，入户井60座）。且在阴田乡3个行政村（下阴田村、米麻龙村、措龙滩村）蓄水池后阀门井内安装水表，共4座。</t>
  </si>
  <si>
    <t>新建（更换）管道总长5.048km/76条；新建各类阀门井63座（其中分水井3座，入户井60座）；安装水表，共4座。</t>
  </si>
  <si>
    <t>解决阴田乡下阴田村、米麻龙村、措龙滩村3个行政村，人畜饮水问题。</t>
  </si>
  <si>
    <t>门源县皇城乡东滩村人饮维修改造项目</t>
  </si>
  <si>
    <t>东滩村</t>
  </si>
  <si>
    <t>新建截水廊道1座、200吨蓄水池1座、干管1条、支管2条、分支管6条、配水管800米、阀门井10座、入户井1座、护管坝360米等。</t>
  </si>
  <si>
    <t>新建5m截水廊道1座，200t蓄水池1座，干管5300m，支管3条9900m，分支管6条1000m，配水管800m，阀门井16座，入户井1座，护管坝360m。</t>
  </si>
  <si>
    <t>通过项目的实施进一步巩固皇城乡东滩村人畜饮水安全。</t>
  </si>
  <si>
    <t>六、其他项目（2项）</t>
  </si>
  <si>
    <t>门源县2021年脱贫小额信贷贴息项目</t>
  </si>
  <si>
    <t>县乡村振兴局</t>
  </si>
  <si>
    <t>安排2021年第一批中央财政衔接推进乡村振兴补助资金320万元，由县乡村振兴局负责向符合条件的“530”贷款户予以贴息补助。</t>
  </si>
  <si>
    <t>完成符合条件的“530”贷款户贴息做到应贴尽贴。</t>
  </si>
  <si>
    <t>通过金融贷款贴息的方式，鼓励和支持有能力有条件的脱贫户通过金融贷款发展产业，为其发展产业提供资金保障，从而增加脱贫户家庭收入。</t>
  </si>
  <si>
    <t>门源县困难群众低氟边销茶推广项目</t>
  </si>
  <si>
    <t>县民宗局</t>
  </si>
  <si>
    <t>对符合条件的困难群众家庭推广低氟边销茶。</t>
  </si>
  <si>
    <t>完成20万元低氟边销茶的推广。</t>
  </si>
  <si>
    <t>通过项目的实施，改变我县饮茶型地氟病现状，使我县广大人民群众能够健康饮茶，买得起、喝得上低氟砖茶。</t>
  </si>
  <si>
    <t>七、项目管理费1项</t>
  </si>
  <si>
    <t>门源县2021年项目管理费</t>
  </si>
  <si>
    <t>项目管理费</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</si>
</sst>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Red]\(0\)"/>
    <numFmt numFmtId="177" formatCode="0.00_ "/>
  </numFmts>
  <fonts count="31">
    <font>
      <sz val="11"/>
      <color theme="1"/>
      <name val="Calibri"/>
      <family val="2"/>
      <scheme val="minor"/>
    </font>
    <font>
      <sz val="10"/>
      <name val="Arial"/>
      <family val="2"/>
    </font>
    <font>
      <b/>
      <sz val="11"/>
      <color theme="1"/>
      <name val="Calibri"/>
      <family val="2"/>
      <scheme val="minor"/>
    </font>
    <font>
      <b/>
      <sz val="9"/>
      <color theme="1"/>
      <name val="Calibri"/>
      <family val="2"/>
      <scheme val="minor"/>
    </font>
    <font>
      <sz val="20"/>
      <color theme="1"/>
      <name val="方正小标宋简体"/>
      <family val="2"/>
    </font>
    <font>
      <sz val="9"/>
      <color theme="1"/>
      <name val="宋体"/>
      <family val="2"/>
    </font>
    <font>
      <sz val="9"/>
      <name val="宋体"/>
      <family val="2"/>
    </font>
    <font>
      <sz val="9"/>
      <color rgb="FF000000"/>
      <name val="宋体"/>
      <family val="2"/>
    </font>
    <font>
      <sz val="9"/>
      <color indexed="8"/>
      <name val="宋体"/>
      <family val="2"/>
    </font>
    <font>
      <b/>
      <sz val="9"/>
      <color theme="1"/>
      <name val="宋体"/>
      <family val="2"/>
    </font>
    <font>
      <b/>
      <sz val="9"/>
      <color indexed="8"/>
      <name val="宋体"/>
      <family val="2"/>
    </font>
    <font>
      <b/>
      <sz val="9"/>
      <name val="宋体"/>
      <family val="2"/>
    </font>
    <font>
      <b/>
      <sz val="9"/>
      <color rgb="FF000000"/>
      <name val="宋体"/>
      <family val="2"/>
    </font>
    <font>
      <sz val="10"/>
      <color theme="1"/>
      <name val="宋体"/>
      <family val="2"/>
    </font>
    <font>
      <sz val="11"/>
      <color theme="0"/>
      <name val="Calibri"/>
      <family val="2"/>
      <scheme val="minor"/>
    </font>
    <font>
      <u val="single"/>
      <sz val="11"/>
      <color rgb="FF0000FF"/>
      <name val="Calibri"/>
      <family val="2"/>
      <scheme val="minor"/>
    </font>
    <font>
      <b/>
      <sz val="11"/>
      <color rgb="FF3F3F3F"/>
      <name val="Calibri"/>
      <family val="2"/>
      <scheme val="minor"/>
    </font>
    <font>
      <sz val="11"/>
      <color rgb="FF9C0006"/>
      <name val="Calibri"/>
      <family val="2"/>
      <scheme val="minor"/>
    </font>
    <font>
      <b/>
      <sz val="11"/>
      <color theme="3"/>
      <name val="Calibri"/>
      <family val="2"/>
      <scheme val="minor"/>
    </font>
    <font>
      <sz val="11"/>
      <color rgb="FFFA7D00"/>
      <name val="Calibri"/>
      <family val="2"/>
      <scheme val="minor"/>
    </font>
    <font>
      <b/>
      <sz val="13"/>
      <color theme="3"/>
      <name val="Calibri"/>
      <family val="2"/>
      <scheme val="minor"/>
    </font>
    <font>
      <b/>
      <sz val="15"/>
      <color theme="3"/>
      <name val="Calibri"/>
      <family val="2"/>
      <scheme val="minor"/>
    </font>
    <font>
      <u val="single"/>
      <sz val="11"/>
      <color rgb="FF800080"/>
      <name val="Calibri"/>
      <family val="2"/>
      <scheme val="minor"/>
    </font>
    <font>
      <sz val="11"/>
      <color rgb="FF3F3F76"/>
      <name val="Calibri"/>
      <family val="2"/>
      <scheme val="minor"/>
    </font>
    <font>
      <sz val="11"/>
      <color rgb="FF9C6500"/>
      <name val="Calibri"/>
      <family val="2"/>
      <scheme val="minor"/>
    </font>
    <font>
      <b/>
      <sz val="11"/>
      <color rgb="FFFA7D00"/>
      <name val="Calibri"/>
      <family val="2"/>
      <scheme val="minor"/>
    </font>
    <font>
      <i/>
      <sz val="11"/>
      <color rgb="FF7F7F7F"/>
      <name val="Calibri"/>
      <family val="2"/>
      <scheme val="minor"/>
    </font>
    <font>
      <sz val="11"/>
      <color rgb="FFFF0000"/>
      <name val="Calibri"/>
      <family val="2"/>
      <scheme val="minor"/>
    </font>
    <font>
      <b/>
      <sz val="18"/>
      <color theme="3"/>
      <name val="Calibri"/>
      <family val="2"/>
      <scheme val="minor"/>
    </font>
    <font>
      <b/>
      <sz val="11"/>
      <color rgb="FFFFFFFF"/>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7"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22"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28" fillId="0" borderId="0" applyNumberFormat="0" applyFill="0" applyBorder="0" applyProtection="0">
      <alignment/>
    </xf>
    <xf numFmtId="0" fontId="26" fillId="0" borderId="0" applyNumberFormat="0" applyFill="0" applyBorder="0" applyProtection="0">
      <alignment/>
    </xf>
    <xf numFmtId="0" fontId="21" fillId="0" borderId="3" applyNumberFormat="0" applyFill="0" applyProtection="0">
      <alignment/>
    </xf>
    <xf numFmtId="0" fontId="20" fillId="0" borderId="3" applyNumberFormat="0" applyFill="0" applyProtection="0">
      <alignment/>
    </xf>
    <xf numFmtId="0" fontId="14" fillId="9" borderId="0" applyNumberFormat="0" applyBorder="0" applyProtection="0">
      <alignment/>
    </xf>
    <xf numFmtId="0" fontId="18" fillId="0" borderId="4" applyNumberFormat="0" applyFill="0" applyProtection="0">
      <alignment/>
    </xf>
    <xf numFmtId="0" fontId="14" fillId="10" borderId="0" applyNumberFormat="0" applyBorder="0" applyProtection="0">
      <alignment/>
    </xf>
    <xf numFmtId="0" fontId="16" fillId="11" borderId="5" applyNumberFormat="0" applyProtection="0">
      <alignment/>
    </xf>
    <xf numFmtId="0" fontId="25" fillId="11" borderId="1" applyNumberFormat="0" applyProtection="0">
      <alignment/>
    </xf>
    <xf numFmtId="0" fontId="29"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19" fillId="0" borderId="7" applyNumberFormat="0" applyFill="0" applyProtection="0">
      <alignment/>
    </xf>
    <xf numFmtId="0" fontId="2" fillId="0" borderId="8" applyNumberFormat="0" applyFill="0" applyProtection="0">
      <alignment/>
    </xf>
    <xf numFmtId="0" fontId="30"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cellStyleXfs>
  <cellXfs count="53">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8"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4"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vertical="center" wrapText="1"/>
    </xf>
    <xf numFmtId="57" fontId="8" fillId="0" borderId="10" xfId="0" applyNumberFormat="1" applyFont="1" applyFill="1" applyBorder="1" applyAlignment="1">
      <alignment horizontal="left" vertical="center" wrapText="1"/>
    </xf>
    <xf numFmtId="57" fontId="7" fillId="0" borderId="10" xfId="0" applyNumberFormat="1" applyFont="1" applyFill="1" applyBorder="1" applyAlignment="1">
      <alignment horizontal="left" vertical="center" wrapText="1"/>
    </xf>
    <xf numFmtId="57" fontId="6" fillId="0" borderId="10" xfId="0" applyNumberFormat="1" applyFont="1" applyFill="1" applyBorder="1" applyAlignment="1">
      <alignment horizontal="left" vertical="center" wrapText="1"/>
    </xf>
    <xf numFmtId="0" fontId="5" fillId="0" borderId="10" xfId="0" applyFont="1" applyFill="1" applyBorder="1" applyAlignment="1">
      <alignment vertical="center"/>
    </xf>
    <xf numFmtId="176" fontId="6" fillId="0" borderId="10" xfId="0"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57" fontId="10"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57" fontId="11"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177" fontId="5" fillId="0" borderId="10" xfId="0" applyNumberFormat="1" applyFont="1" applyFill="1" applyBorder="1" applyAlignment="1">
      <alignment horizontal="center" vertical="center" wrapText="1"/>
    </xf>
    <xf numFmtId="177" fontId="5" fillId="0" borderId="10" xfId="0" applyNumberFormat="1" applyFont="1" applyFill="1" applyBorder="1" applyAlignment="1" applyProtection="1">
      <alignment horizontal="center" vertical="center" wrapText="1"/>
      <protection locked="0"/>
    </xf>
    <xf numFmtId="57" fontId="12" fillId="0" borderId="10" xfId="0" applyNumberFormat="1" applyFont="1" applyFill="1" applyBorder="1" applyAlignment="1">
      <alignment horizontal="left" vertical="center" wrapText="1"/>
    </xf>
    <xf numFmtId="0" fontId="13" fillId="0" borderId="0" xfId="0" applyFont="1" applyFill="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76"/>
    <cellStyle name="20% - 强调文字颜色 3" xfId="77"/>
    <cellStyle name="输入" xfId="78"/>
    <cellStyle name="货币" xfId="79"/>
    <cellStyle name="千位分隔[0]" xfId="80"/>
    <cellStyle name="40% - 强调文字颜色 3" xfId="81"/>
    <cellStyle name="差" xfId="82"/>
    <cellStyle name="千位分隔" xfId="83"/>
    <cellStyle name="60% - 强调文字颜色 3" xfId="84"/>
    <cellStyle name="超链接" xfId="85"/>
    <cellStyle name="百分比" xfId="86"/>
    <cellStyle name="已访问的超链接" xfId="87"/>
    <cellStyle name="注释" xfId="88"/>
    <cellStyle name="60% - 强调文字颜色 2" xfId="89"/>
    <cellStyle name="标题 4" xfId="90"/>
    <cellStyle name="警告文本" xfId="91"/>
    <cellStyle name="标题" xfId="92"/>
    <cellStyle name="解释性文本" xfId="93"/>
    <cellStyle name="标题 1" xfId="94"/>
    <cellStyle name="标题 2" xfId="95"/>
    <cellStyle name="60% - 强调文字颜色 1" xfId="96"/>
    <cellStyle name="标题 3" xfId="97"/>
    <cellStyle name="60% - 强调文字颜色 4" xfId="98"/>
    <cellStyle name="输出" xfId="99"/>
    <cellStyle name="计算" xfId="100"/>
    <cellStyle name="检查单元格" xfId="101"/>
    <cellStyle name="20% - 强调文字颜色 6" xfId="102"/>
    <cellStyle name="强调文字颜色 2" xfId="103"/>
    <cellStyle name="链接单元格" xfId="104"/>
    <cellStyle name="汇总" xfId="105"/>
    <cellStyle name="好" xfId="106"/>
    <cellStyle name="适中" xfId="107"/>
    <cellStyle name="20% - 强调文字颜色 5" xfId="108"/>
    <cellStyle name="强调文字颜色 1" xfId="109"/>
    <cellStyle name="20% - 强调文字颜色 1" xfId="110"/>
    <cellStyle name="40% - 强调文字颜色 1" xfId="111"/>
    <cellStyle name="20% - 强调文字颜色 2" xfId="112"/>
    <cellStyle name="40% - 强调文字颜色 2" xfId="113"/>
    <cellStyle name="强调文字颜色 3" xfId="114"/>
    <cellStyle name="强调文字颜色 4" xfId="115"/>
    <cellStyle name="20% - 强调文字颜色 4" xfId="116"/>
    <cellStyle name="40% - 强调文字颜色 4" xfId="117"/>
    <cellStyle name="强调文字颜色 5" xfId="118"/>
    <cellStyle name="40% - 强调文字颜色 5" xfId="119"/>
    <cellStyle name="60% - 强调文字颜色 5" xfId="120"/>
    <cellStyle name="强调文字颜色 6" xfId="121"/>
    <cellStyle name="40% - 强调文字颜色 6" xfId="122"/>
    <cellStyle name="60% - 强调文字颜色 6"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295275</xdr:colOff>
      <xdr:row>5</xdr:row>
      <xdr:rowOff>0</xdr:rowOff>
    </xdr:from>
    <xdr:ext cx="123825" cy="19050"/>
    <xdr:sp>
      <xdr:nvSpPr>
        <xdr:cNvPr id="2" name="Text Box 2"/>
        <xdr:cNvSpPr>
          <a:spLocks noChangeArrowheads="1"/>
        </xdr:cNvSpPr>
      </xdr:nvSpPr>
      <xdr:spPr>
        <a:xfrm>
          <a:off x="4086225" y="1266825"/>
          <a:ext cx="123825" cy="19050"/>
        </a:xfrm>
        <a:prstGeom prst="rect">
          <a:avLst/>
        </a:prstGeom>
        <a:noFill/>
        <a:ln w="9525">
          <a:noFill/>
        </a:ln>
      </xdr:spPr>
    </xdr:sp>
    <xdr:clientData/>
  </xdr:oneCellAnchor>
  <xdr:oneCellAnchor>
    <xdr:from>
      <xdr:col>7</xdr:col>
      <xdr:colOff>295275</xdr:colOff>
      <xdr:row>5</xdr:row>
      <xdr:rowOff>0</xdr:rowOff>
    </xdr:from>
    <xdr:ext cx="123825" cy="19050"/>
    <xdr:sp>
      <xdr:nvSpPr>
        <xdr:cNvPr id="3" name="Text Box 2"/>
        <xdr:cNvSpPr>
          <a:spLocks noChangeArrowheads="1"/>
        </xdr:cNvSpPr>
      </xdr:nvSpPr>
      <xdr:spPr>
        <a:xfrm>
          <a:off x="4086225" y="1266825"/>
          <a:ext cx="123825" cy="19050"/>
        </a:xfrm>
        <a:prstGeom prst="rect">
          <a:avLst/>
        </a:prstGeom>
        <a:noFill/>
        <a:ln w="9525">
          <a:noFill/>
        </a:ln>
      </xdr:spPr>
    </xdr:sp>
    <xdr:clientData/>
  </xdr:oneCellAnchor>
  <xdr:oneCellAnchor>
    <xdr:from>
      <xdr:col>7</xdr:col>
      <xdr:colOff>295275</xdr:colOff>
      <xdr:row>5</xdr:row>
      <xdr:rowOff>0</xdr:rowOff>
    </xdr:from>
    <xdr:ext cx="123825" cy="19050"/>
    <xdr:sp>
      <xdr:nvSpPr>
        <xdr:cNvPr id="4" name="Text Box 2"/>
        <xdr:cNvSpPr>
          <a:spLocks noChangeArrowheads="1"/>
        </xdr:cNvSpPr>
      </xdr:nvSpPr>
      <xdr:spPr>
        <a:xfrm>
          <a:off x="4086225" y="1266825"/>
          <a:ext cx="123825" cy="19050"/>
        </a:xfrm>
        <a:prstGeom prst="rect">
          <a:avLst/>
        </a:prstGeom>
        <a:noFill/>
        <a:ln w="9525">
          <a:noFill/>
        </a:ln>
      </xdr:spPr>
    </xdr:sp>
    <xdr:clientData/>
  </xdr:oneCellAnchor>
  <xdr:oneCellAnchor>
    <xdr:from>
      <xdr:col>7</xdr:col>
      <xdr:colOff>352425</xdr:colOff>
      <xdr:row>5</xdr:row>
      <xdr:rowOff>0</xdr:rowOff>
    </xdr:from>
    <xdr:ext cx="123825" cy="19050"/>
    <xdr:sp>
      <xdr:nvSpPr>
        <xdr:cNvPr id="5" name="Text Box 2"/>
        <xdr:cNvSpPr>
          <a:spLocks noChangeArrowheads="1"/>
        </xdr:cNvSpPr>
      </xdr:nvSpPr>
      <xdr:spPr>
        <a:xfrm>
          <a:off x="4143375" y="1266825"/>
          <a:ext cx="123825" cy="19050"/>
        </a:xfrm>
        <a:prstGeom prst="rect">
          <a:avLst/>
        </a:prstGeom>
        <a:noFill/>
        <a:ln w="9525">
          <a:noFill/>
        </a:ln>
      </xdr:spPr>
    </xdr:sp>
    <xdr:clientData/>
  </xdr:oneCellAnchor>
  <xdr:oneCellAnchor>
    <xdr:from>
      <xdr:col>7</xdr:col>
      <xdr:colOff>295275</xdr:colOff>
      <xdr:row>30</xdr:row>
      <xdr:rowOff>0</xdr:rowOff>
    </xdr:from>
    <xdr:ext cx="123825" cy="19050"/>
    <xdr:sp>
      <xdr:nvSpPr>
        <xdr:cNvPr id="6" name="Text Box 2"/>
        <xdr:cNvSpPr/>
      </xdr:nvSpPr>
      <xdr:spPr>
        <a:xfrm>
          <a:off x="4086225" y="36090225"/>
          <a:ext cx="123825" cy="19050"/>
        </a:xfrm>
        <a:prstGeom prst="rect">
          <a:avLst/>
        </a:prstGeom>
        <a:noFill/>
        <a:ln w="9525">
          <a:noFill/>
        </a:ln>
      </xdr:spPr>
    </xdr:sp>
    <xdr:clientData/>
  </xdr:oneCellAnchor>
  <xdr:oneCellAnchor>
    <xdr:from>
      <xdr:col>7</xdr:col>
      <xdr:colOff>295275</xdr:colOff>
      <xdr:row>30</xdr:row>
      <xdr:rowOff>0</xdr:rowOff>
    </xdr:from>
    <xdr:ext cx="123825" cy="19050"/>
    <xdr:sp>
      <xdr:nvSpPr>
        <xdr:cNvPr id="7" name="Text Box 2"/>
        <xdr:cNvSpPr/>
      </xdr:nvSpPr>
      <xdr:spPr>
        <a:xfrm>
          <a:off x="4086225" y="36090225"/>
          <a:ext cx="123825" cy="19050"/>
        </a:xfrm>
        <a:prstGeom prst="rect">
          <a:avLst/>
        </a:prstGeom>
        <a:noFill/>
        <a:ln w="9525">
          <a:noFill/>
        </a:ln>
      </xdr:spPr>
    </xdr:sp>
    <xdr:clientData/>
  </xdr:oneCellAnchor>
  <xdr:oneCellAnchor>
    <xdr:from>
      <xdr:col>7</xdr:col>
      <xdr:colOff>295275</xdr:colOff>
      <xdr:row>30</xdr:row>
      <xdr:rowOff>0</xdr:rowOff>
    </xdr:from>
    <xdr:ext cx="123825" cy="19050"/>
    <xdr:sp>
      <xdr:nvSpPr>
        <xdr:cNvPr id="8" name="Text Box 2"/>
        <xdr:cNvSpPr/>
      </xdr:nvSpPr>
      <xdr:spPr>
        <a:xfrm>
          <a:off x="4086225" y="36090225"/>
          <a:ext cx="123825" cy="19050"/>
        </a:xfrm>
        <a:prstGeom prst="rect">
          <a:avLst/>
        </a:prstGeom>
        <a:noFill/>
        <a:ln w="9525">
          <a:noFill/>
        </a:ln>
      </xdr:spPr>
    </xdr:sp>
    <xdr:clientData/>
  </xdr:oneCellAnchor>
  <xdr:oneCellAnchor>
    <xdr:from>
      <xdr:col>7</xdr:col>
      <xdr:colOff>352425</xdr:colOff>
      <xdr:row>30</xdr:row>
      <xdr:rowOff>0</xdr:rowOff>
    </xdr:from>
    <xdr:ext cx="123825" cy="19050"/>
    <xdr:sp>
      <xdr:nvSpPr>
        <xdr:cNvPr id="9" name="Text Box 2"/>
        <xdr:cNvSpPr/>
      </xdr:nvSpPr>
      <xdr:spPr>
        <a:xfrm>
          <a:off x="4143375" y="36090225"/>
          <a:ext cx="123825" cy="19050"/>
        </a:xfrm>
        <a:prstGeom prst="rect">
          <a:avLst/>
        </a:prstGeom>
        <a:noFill/>
        <a:ln w="9525">
          <a:noFill/>
        </a:ln>
      </xdr:spPr>
    </xdr:sp>
    <xdr:clientData/>
  </xdr:oneCellAnchor>
  <xdr:oneCellAnchor>
    <xdr:from>
      <xdr:col>7</xdr:col>
      <xdr:colOff>295275</xdr:colOff>
      <xdr:row>30</xdr:row>
      <xdr:rowOff>0</xdr:rowOff>
    </xdr:from>
    <xdr:ext cx="123825" cy="19050"/>
    <xdr:sp>
      <xdr:nvSpPr>
        <xdr:cNvPr id="10" name="Text Box 2"/>
        <xdr:cNvSpPr/>
      </xdr:nvSpPr>
      <xdr:spPr>
        <a:xfrm>
          <a:off x="4086225" y="36090225"/>
          <a:ext cx="123825" cy="19050"/>
        </a:xfrm>
        <a:prstGeom prst="rect">
          <a:avLst/>
        </a:prstGeom>
        <a:noFill/>
        <a:ln w="9525">
          <a:noFill/>
        </a:ln>
      </xdr:spPr>
    </xdr:sp>
    <xdr:clientData/>
  </xdr:oneCellAnchor>
  <xdr:oneCellAnchor>
    <xdr:from>
      <xdr:col>7</xdr:col>
      <xdr:colOff>295275</xdr:colOff>
      <xdr:row>30</xdr:row>
      <xdr:rowOff>0</xdr:rowOff>
    </xdr:from>
    <xdr:ext cx="123825" cy="19050"/>
    <xdr:sp>
      <xdr:nvSpPr>
        <xdr:cNvPr id="11" name="Text Box 2"/>
        <xdr:cNvSpPr/>
      </xdr:nvSpPr>
      <xdr:spPr>
        <a:xfrm>
          <a:off x="4086225" y="36090225"/>
          <a:ext cx="123825" cy="19050"/>
        </a:xfrm>
        <a:prstGeom prst="rect">
          <a:avLst/>
        </a:prstGeom>
        <a:noFill/>
        <a:ln w="9525">
          <a:noFill/>
        </a:ln>
      </xdr:spPr>
    </xdr:sp>
    <xdr:clientData/>
  </xdr:oneCellAnchor>
  <xdr:oneCellAnchor>
    <xdr:from>
      <xdr:col>7</xdr:col>
      <xdr:colOff>295275</xdr:colOff>
      <xdr:row>30</xdr:row>
      <xdr:rowOff>0</xdr:rowOff>
    </xdr:from>
    <xdr:ext cx="123825" cy="19050"/>
    <xdr:sp>
      <xdr:nvSpPr>
        <xdr:cNvPr id="12" name="Text Box 2"/>
        <xdr:cNvSpPr/>
      </xdr:nvSpPr>
      <xdr:spPr>
        <a:xfrm>
          <a:off x="4086225" y="36090225"/>
          <a:ext cx="123825" cy="19050"/>
        </a:xfrm>
        <a:prstGeom prst="rect">
          <a:avLst/>
        </a:prstGeom>
        <a:noFill/>
        <a:ln w="9525">
          <a:noFill/>
        </a:ln>
      </xdr:spPr>
    </xdr:sp>
    <xdr:clientData/>
  </xdr:oneCellAnchor>
  <xdr:oneCellAnchor>
    <xdr:from>
      <xdr:col>7</xdr:col>
      <xdr:colOff>352425</xdr:colOff>
      <xdr:row>30</xdr:row>
      <xdr:rowOff>0</xdr:rowOff>
    </xdr:from>
    <xdr:ext cx="123825" cy="19050"/>
    <xdr:sp>
      <xdr:nvSpPr>
        <xdr:cNvPr id="13" name="Text Box 2"/>
        <xdr:cNvSpPr/>
      </xdr:nvSpPr>
      <xdr:spPr>
        <a:xfrm>
          <a:off x="4143375" y="36090225"/>
          <a:ext cx="123825" cy="19050"/>
        </a:xfrm>
        <a:prstGeom prst="rect">
          <a:avLst/>
        </a:prstGeom>
        <a:noFill/>
        <a:ln w="9525">
          <a:noFill/>
        </a:ln>
      </xdr:spPr>
    </xdr:sp>
    <xdr:clientData/>
  </xdr:oneCellAnchor>
  <xdr:oneCellAnchor>
    <xdr:from>
      <xdr:col>7</xdr:col>
      <xdr:colOff>295275</xdr:colOff>
      <xdr:row>43</xdr:row>
      <xdr:rowOff>0</xdr:rowOff>
    </xdr:from>
    <xdr:ext cx="123825" cy="19050"/>
    <xdr:sp>
      <xdr:nvSpPr>
        <xdr:cNvPr id="14" name="Text Box 2"/>
        <xdr:cNvSpPr>
          <a:spLocks noChangeArrowheads="1"/>
        </xdr:cNvSpPr>
      </xdr:nvSpPr>
      <xdr:spPr>
        <a:xfrm>
          <a:off x="4086225" y="48672750"/>
          <a:ext cx="123825" cy="19050"/>
        </a:xfrm>
        <a:prstGeom prst="rect">
          <a:avLst/>
        </a:prstGeom>
        <a:noFill/>
        <a:ln w="9525">
          <a:noFill/>
        </a:ln>
      </xdr:spPr>
    </xdr:sp>
    <xdr:clientData/>
  </xdr:oneCellAnchor>
  <xdr:oneCellAnchor>
    <xdr:from>
      <xdr:col>7</xdr:col>
      <xdr:colOff>295275</xdr:colOff>
      <xdr:row>43</xdr:row>
      <xdr:rowOff>0</xdr:rowOff>
    </xdr:from>
    <xdr:ext cx="123825" cy="19050"/>
    <xdr:sp>
      <xdr:nvSpPr>
        <xdr:cNvPr id="15" name="Text Box 2"/>
        <xdr:cNvSpPr>
          <a:spLocks noChangeArrowheads="1"/>
        </xdr:cNvSpPr>
      </xdr:nvSpPr>
      <xdr:spPr>
        <a:xfrm>
          <a:off x="4086225" y="48672750"/>
          <a:ext cx="123825" cy="19050"/>
        </a:xfrm>
        <a:prstGeom prst="rect">
          <a:avLst/>
        </a:prstGeom>
        <a:noFill/>
        <a:ln w="9525">
          <a:noFill/>
        </a:ln>
      </xdr:spPr>
    </xdr:sp>
    <xdr:clientData/>
  </xdr:oneCellAnchor>
  <xdr:oneCellAnchor>
    <xdr:from>
      <xdr:col>7</xdr:col>
      <xdr:colOff>295275</xdr:colOff>
      <xdr:row>43</xdr:row>
      <xdr:rowOff>0</xdr:rowOff>
    </xdr:from>
    <xdr:ext cx="123825" cy="19050"/>
    <xdr:sp>
      <xdr:nvSpPr>
        <xdr:cNvPr id="16" name="Text Box 2"/>
        <xdr:cNvSpPr>
          <a:spLocks noChangeArrowheads="1"/>
        </xdr:cNvSpPr>
      </xdr:nvSpPr>
      <xdr:spPr>
        <a:xfrm>
          <a:off x="4086225" y="48672750"/>
          <a:ext cx="123825" cy="19050"/>
        </a:xfrm>
        <a:prstGeom prst="rect">
          <a:avLst/>
        </a:prstGeom>
        <a:noFill/>
        <a:ln w="9525">
          <a:noFill/>
        </a:ln>
      </xdr:spPr>
    </xdr:sp>
    <xdr:clientData/>
  </xdr:oneCellAnchor>
  <xdr:oneCellAnchor>
    <xdr:from>
      <xdr:col>7</xdr:col>
      <xdr:colOff>352425</xdr:colOff>
      <xdr:row>43</xdr:row>
      <xdr:rowOff>0</xdr:rowOff>
    </xdr:from>
    <xdr:ext cx="123825" cy="19050"/>
    <xdr:sp>
      <xdr:nvSpPr>
        <xdr:cNvPr id="17" name="Text Box 2"/>
        <xdr:cNvSpPr>
          <a:spLocks noChangeArrowheads="1"/>
        </xdr:cNvSpPr>
      </xdr:nvSpPr>
      <xdr:spPr>
        <a:xfrm>
          <a:off x="4143375" y="48672750"/>
          <a:ext cx="123825" cy="19050"/>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78"/>
  <sheetViews>
    <sheetView tabSelected="1" workbookViewId="0" topLeftCell="A1">
      <selection activeCell="R6" sqref="R6"/>
    </sheetView>
  </sheetViews>
  <sheetFormatPr defaultColWidth="9.00390625" defaultRowHeight="15"/>
  <cols>
    <col min="1" max="1" width="5.421875" style="4" customWidth="1"/>
    <col min="2" max="2" width="8.421875" style="5" customWidth="1"/>
    <col min="3" max="3" width="10.00390625" style="4" customWidth="1"/>
    <col min="4" max="4" width="6.28125" style="4" customWidth="1"/>
    <col min="5" max="5" width="9.7109375" style="4" customWidth="1"/>
    <col min="6" max="6" width="7.57421875" style="4" customWidth="1"/>
    <col min="7" max="7" width="9.421875" style="4" customWidth="1"/>
    <col min="8" max="8" width="25.57421875" style="4" customWidth="1"/>
    <col min="9" max="9" width="7.28125" style="4" customWidth="1"/>
    <col min="10" max="10" width="11.57421875" style="4" customWidth="1"/>
    <col min="11" max="11" width="5.7109375" style="4" customWidth="1"/>
    <col min="12" max="12" width="17.8515625" style="4" customWidth="1"/>
    <col min="13" max="13" width="21.7109375" style="4" customWidth="1"/>
    <col min="14" max="14" width="9.00390625" style="4" customWidth="1"/>
    <col min="15" max="15" width="5.7109375" style="4" customWidth="1"/>
    <col min="16" max="16384" width="9.00390625" style="1" customWidth="1"/>
  </cols>
  <sheetData>
    <row r="1" spans="1:15" s="1" customFormat="1" ht="27">
      <c r="A1" s="6" t="s">
        <v>0</v>
      </c>
      <c r="B1" s="6"/>
      <c r="C1" s="6"/>
      <c r="D1" s="6"/>
      <c r="E1" s="6"/>
      <c r="F1" s="6"/>
      <c r="G1" s="6"/>
      <c r="H1" s="7"/>
      <c r="I1" s="6"/>
      <c r="J1" s="6"/>
      <c r="K1" s="34"/>
      <c r="L1" s="7"/>
      <c r="M1" s="7"/>
      <c r="N1" s="6"/>
      <c r="O1" s="6"/>
    </row>
    <row r="2" spans="1:15" s="1" customFormat="1" ht="13.5">
      <c r="A2" s="4" t="s">
        <v>1</v>
      </c>
      <c r="B2" s="4"/>
      <c r="C2" s="4"/>
      <c r="D2" s="4"/>
      <c r="E2" s="4"/>
      <c r="F2" s="4"/>
      <c r="G2" s="4"/>
      <c r="H2" s="4"/>
      <c r="I2" s="4"/>
      <c r="J2" s="4"/>
      <c r="K2" s="35" t="s">
        <v>2</v>
      </c>
      <c r="L2" s="35"/>
      <c r="M2" s="35"/>
      <c r="N2" s="4"/>
      <c r="O2" s="4"/>
    </row>
    <row r="3" spans="1:15" s="1" customFormat="1" ht="34.5" customHeight="1">
      <c r="A3" s="8" t="s">
        <v>3</v>
      </c>
      <c r="B3" s="8" t="s">
        <v>4</v>
      </c>
      <c r="C3" s="8" t="s">
        <v>5</v>
      </c>
      <c r="D3" s="8" t="s">
        <v>6</v>
      </c>
      <c r="E3" s="8" t="s">
        <v>7</v>
      </c>
      <c r="F3" s="8" t="s">
        <v>8</v>
      </c>
      <c r="G3" s="8" t="s">
        <v>9</v>
      </c>
      <c r="H3" s="8" t="s">
        <v>10</v>
      </c>
      <c r="I3" s="8" t="s">
        <v>11</v>
      </c>
      <c r="J3" s="9" t="s">
        <v>12</v>
      </c>
      <c r="K3" s="9" t="s">
        <v>13</v>
      </c>
      <c r="L3" s="9" t="s">
        <v>14</v>
      </c>
      <c r="M3" s="9" t="s">
        <v>15</v>
      </c>
      <c r="N3" s="9" t="s">
        <v>16</v>
      </c>
      <c r="O3" s="9" t="s">
        <v>17</v>
      </c>
    </row>
    <row r="4" spans="1:15" s="2" customFormat="1" ht="13.5">
      <c r="A4" s="9" t="s">
        <v>18</v>
      </c>
      <c r="B4" s="10" t="s">
        <v>19</v>
      </c>
      <c r="C4" s="10"/>
      <c r="D4" s="10"/>
      <c r="E4" s="10"/>
      <c r="F4" s="10"/>
      <c r="G4" s="10"/>
      <c r="H4" s="11"/>
      <c r="I4" s="9">
        <f>I5+I29+I31+I33+I36+I64+I67</f>
        <v>25978.56</v>
      </c>
      <c r="J4" s="9"/>
      <c r="K4" s="9"/>
      <c r="L4" s="9"/>
      <c r="M4" s="9"/>
      <c r="N4" s="9"/>
      <c r="O4" s="9"/>
    </row>
    <row r="5" spans="1:15" s="3" customFormat="1" ht="11.25">
      <c r="A5" s="12" t="s">
        <v>20</v>
      </c>
      <c r="B5" s="13"/>
      <c r="C5" s="13"/>
      <c r="D5" s="13"/>
      <c r="E5" s="13"/>
      <c r="F5" s="13"/>
      <c r="G5" s="13"/>
      <c r="H5" s="14"/>
      <c r="I5" s="36">
        <f>I6+I7+I8+I9+I10+I11+I12+I13+I14+I15+I16+I17+I18+I19+I20+I21+I22+I23+I24+I25+I26+I27+I28</f>
        <v>16884</v>
      </c>
      <c r="J5" s="36"/>
      <c r="K5" s="36"/>
      <c r="L5" s="36"/>
      <c r="M5" s="36"/>
      <c r="N5" s="36"/>
      <c r="O5" s="36"/>
    </row>
    <row r="6" spans="1:15" s="1" customFormat="1" ht="160.5" customHeight="1">
      <c r="A6" s="15">
        <v>1</v>
      </c>
      <c r="B6" s="15" t="s">
        <v>21</v>
      </c>
      <c r="C6" s="15" t="s">
        <v>22</v>
      </c>
      <c r="D6" s="15" t="s">
        <v>23</v>
      </c>
      <c r="E6" s="15" t="s">
        <v>24</v>
      </c>
      <c r="F6" s="15" t="s">
        <v>25</v>
      </c>
      <c r="G6" s="16" t="s">
        <v>26</v>
      </c>
      <c r="H6" s="17" t="s">
        <v>27</v>
      </c>
      <c r="I6" s="27">
        <v>1850</v>
      </c>
      <c r="J6" s="37" t="s">
        <v>28</v>
      </c>
      <c r="K6" s="15" t="s">
        <v>29</v>
      </c>
      <c r="L6" s="38" t="s">
        <v>30</v>
      </c>
      <c r="M6" s="38" t="s">
        <v>31</v>
      </c>
      <c r="N6" s="15" t="s">
        <v>32</v>
      </c>
      <c r="O6" s="15"/>
    </row>
    <row r="7" spans="1:15" s="1" customFormat="1" ht="111" customHeight="1">
      <c r="A7" s="15">
        <v>2</v>
      </c>
      <c r="B7" s="15" t="s">
        <v>33</v>
      </c>
      <c r="C7" s="15" t="s">
        <v>22</v>
      </c>
      <c r="D7" s="15" t="s">
        <v>23</v>
      </c>
      <c r="E7" s="15" t="s">
        <v>34</v>
      </c>
      <c r="F7" s="15" t="s">
        <v>35</v>
      </c>
      <c r="G7" s="16" t="s">
        <v>36</v>
      </c>
      <c r="H7" s="17" t="s">
        <v>37</v>
      </c>
      <c r="I7" s="27">
        <v>100</v>
      </c>
      <c r="J7" s="37" t="s">
        <v>38</v>
      </c>
      <c r="K7" s="15" t="s">
        <v>39</v>
      </c>
      <c r="L7" s="17" t="s">
        <v>40</v>
      </c>
      <c r="M7" s="17" t="s">
        <v>41</v>
      </c>
      <c r="N7" s="15" t="s">
        <v>42</v>
      </c>
      <c r="O7" s="15"/>
    </row>
    <row r="8" spans="1:15" s="1" customFormat="1" ht="91.5" customHeight="1">
      <c r="A8" s="15">
        <v>3</v>
      </c>
      <c r="B8" s="18" t="s">
        <v>43</v>
      </c>
      <c r="C8" s="15" t="s">
        <v>22</v>
      </c>
      <c r="D8" s="15" t="s">
        <v>23</v>
      </c>
      <c r="E8" s="15" t="s">
        <v>44</v>
      </c>
      <c r="F8" s="15" t="s">
        <v>25</v>
      </c>
      <c r="G8" s="19" t="s">
        <v>45</v>
      </c>
      <c r="H8" s="19" t="s">
        <v>46</v>
      </c>
      <c r="I8" s="18">
        <v>4665</v>
      </c>
      <c r="J8" s="37" t="s">
        <v>38</v>
      </c>
      <c r="K8" s="15" t="s">
        <v>29</v>
      </c>
      <c r="L8" s="39" t="s">
        <v>47</v>
      </c>
      <c r="M8" s="39" t="s">
        <v>48</v>
      </c>
      <c r="N8" s="15" t="s">
        <v>32</v>
      </c>
      <c r="O8" s="15"/>
    </row>
    <row r="9" spans="1:15" s="1" customFormat="1" ht="90" customHeight="1">
      <c r="A9" s="15">
        <v>4</v>
      </c>
      <c r="B9" s="18" t="s">
        <v>49</v>
      </c>
      <c r="C9" s="15" t="s">
        <v>22</v>
      </c>
      <c r="D9" s="15" t="s">
        <v>23</v>
      </c>
      <c r="E9" s="15" t="s">
        <v>50</v>
      </c>
      <c r="F9" s="15" t="s">
        <v>25</v>
      </c>
      <c r="G9" s="19" t="s">
        <v>51</v>
      </c>
      <c r="H9" s="19" t="s">
        <v>52</v>
      </c>
      <c r="I9" s="18">
        <v>450</v>
      </c>
      <c r="J9" s="37" t="s">
        <v>38</v>
      </c>
      <c r="K9" s="15" t="s">
        <v>29</v>
      </c>
      <c r="L9" s="39" t="s">
        <v>53</v>
      </c>
      <c r="M9" s="39" t="s">
        <v>54</v>
      </c>
      <c r="N9" s="15" t="s">
        <v>32</v>
      </c>
      <c r="O9" s="15"/>
    </row>
    <row r="10" spans="1:15" s="1" customFormat="1" ht="81" customHeight="1">
      <c r="A10" s="15">
        <v>5</v>
      </c>
      <c r="B10" s="18" t="s">
        <v>55</v>
      </c>
      <c r="C10" s="15" t="s">
        <v>22</v>
      </c>
      <c r="D10" s="15" t="s">
        <v>23</v>
      </c>
      <c r="E10" s="15" t="s">
        <v>56</v>
      </c>
      <c r="F10" s="15" t="s">
        <v>25</v>
      </c>
      <c r="G10" s="18" t="s">
        <v>57</v>
      </c>
      <c r="H10" s="20" t="s">
        <v>58</v>
      </c>
      <c r="I10" s="18">
        <v>500</v>
      </c>
      <c r="J10" s="37" t="s">
        <v>38</v>
      </c>
      <c r="K10" s="15" t="s">
        <v>29</v>
      </c>
      <c r="L10" s="39" t="s">
        <v>59</v>
      </c>
      <c r="M10" s="39" t="s">
        <v>60</v>
      </c>
      <c r="N10" s="15" t="s">
        <v>32</v>
      </c>
      <c r="O10" s="15"/>
    </row>
    <row r="11" spans="1:15" s="1" customFormat="1" ht="84" customHeight="1">
      <c r="A11" s="15">
        <v>6</v>
      </c>
      <c r="B11" s="21" t="s">
        <v>61</v>
      </c>
      <c r="C11" s="15" t="s">
        <v>22</v>
      </c>
      <c r="D11" s="15" t="s">
        <v>23</v>
      </c>
      <c r="E11" s="15" t="s">
        <v>62</v>
      </c>
      <c r="F11" s="15" t="s">
        <v>25</v>
      </c>
      <c r="G11" s="18" t="s">
        <v>57</v>
      </c>
      <c r="H11" s="20" t="s">
        <v>58</v>
      </c>
      <c r="I11" s="21">
        <v>200</v>
      </c>
      <c r="J11" s="37" t="s">
        <v>38</v>
      </c>
      <c r="K11" s="15" t="s">
        <v>29</v>
      </c>
      <c r="L11" s="38" t="s">
        <v>59</v>
      </c>
      <c r="M11" s="38" t="s">
        <v>63</v>
      </c>
      <c r="N11" s="15" t="s">
        <v>32</v>
      </c>
      <c r="O11" s="15"/>
    </row>
    <row r="12" spans="1:15" s="1" customFormat="1" ht="141" customHeight="1">
      <c r="A12" s="15">
        <v>7</v>
      </c>
      <c r="B12" s="15" t="s">
        <v>64</v>
      </c>
      <c r="C12" s="15" t="s">
        <v>22</v>
      </c>
      <c r="D12" s="15" t="s">
        <v>23</v>
      </c>
      <c r="E12" s="15" t="s">
        <v>65</v>
      </c>
      <c r="F12" s="15" t="s">
        <v>35</v>
      </c>
      <c r="G12" s="16" t="s">
        <v>66</v>
      </c>
      <c r="H12" s="17" t="s">
        <v>67</v>
      </c>
      <c r="I12" s="27">
        <v>196</v>
      </c>
      <c r="J12" s="37" t="s">
        <v>38</v>
      </c>
      <c r="K12" s="15" t="s">
        <v>29</v>
      </c>
      <c r="L12" s="39" t="s">
        <v>68</v>
      </c>
      <c r="M12" s="39" t="s">
        <v>69</v>
      </c>
      <c r="N12" s="15" t="s">
        <v>32</v>
      </c>
      <c r="O12" s="15"/>
    </row>
    <row r="13" spans="1:15" s="1" customFormat="1" ht="141" customHeight="1">
      <c r="A13" s="15">
        <v>8</v>
      </c>
      <c r="B13" s="15" t="s">
        <v>70</v>
      </c>
      <c r="C13" s="15" t="s">
        <v>22</v>
      </c>
      <c r="D13" s="15" t="s">
        <v>23</v>
      </c>
      <c r="E13" s="15" t="s">
        <v>65</v>
      </c>
      <c r="F13" s="15" t="s">
        <v>35</v>
      </c>
      <c r="G13" s="16" t="s">
        <v>71</v>
      </c>
      <c r="H13" s="17" t="s">
        <v>72</v>
      </c>
      <c r="I13" s="27">
        <v>500</v>
      </c>
      <c r="J13" s="37" t="s">
        <v>38</v>
      </c>
      <c r="K13" s="15" t="s">
        <v>29</v>
      </c>
      <c r="L13" s="40" t="s">
        <v>73</v>
      </c>
      <c r="M13" s="17" t="s">
        <v>74</v>
      </c>
      <c r="N13" s="15" t="s">
        <v>42</v>
      </c>
      <c r="O13" s="15"/>
    </row>
    <row r="14" spans="1:15" s="1" customFormat="1" ht="79.5" customHeight="1">
      <c r="A14" s="15">
        <v>9</v>
      </c>
      <c r="B14" s="15" t="s">
        <v>75</v>
      </c>
      <c r="C14" s="15" t="s">
        <v>22</v>
      </c>
      <c r="D14" s="15" t="s">
        <v>23</v>
      </c>
      <c r="E14" s="15" t="s">
        <v>76</v>
      </c>
      <c r="F14" s="15" t="s">
        <v>25</v>
      </c>
      <c r="G14" s="16" t="s">
        <v>77</v>
      </c>
      <c r="H14" s="17" t="s">
        <v>78</v>
      </c>
      <c r="I14" s="27">
        <v>580</v>
      </c>
      <c r="J14" s="37" t="s">
        <v>38</v>
      </c>
      <c r="K14" s="15" t="s">
        <v>29</v>
      </c>
      <c r="L14" s="38" t="s">
        <v>79</v>
      </c>
      <c r="M14" s="38" t="s">
        <v>80</v>
      </c>
      <c r="N14" s="15" t="s">
        <v>32</v>
      </c>
      <c r="O14" s="15"/>
    </row>
    <row r="15" spans="1:15" s="1" customFormat="1" ht="106.5" customHeight="1">
      <c r="A15" s="15">
        <v>10</v>
      </c>
      <c r="B15" s="15" t="s">
        <v>81</v>
      </c>
      <c r="C15" s="15" t="s">
        <v>22</v>
      </c>
      <c r="D15" s="15" t="s">
        <v>23</v>
      </c>
      <c r="E15" s="15" t="s">
        <v>82</v>
      </c>
      <c r="F15" s="15" t="s">
        <v>35</v>
      </c>
      <c r="G15" s="16" t="s">
        <v>83</v>
      </c>
      <c r="H15" s="17" t="s">
        <v>84</v>
      </c>
      <c r="I15" s="27">
        <v>300</v>
      </c>
      <c r="J15" s="37" t="s">
        <v>38</v>
      </c>
      <c r="K15" s="15" t="s">
        <v>29</v>
      </c>
      <c r="L15" s="38" t="s">
        <v>85</v>
      </c>
      <c r="M15" s="38" t="s">
        <v>86</v>
      </c>
      <c r="N15" s="15" t="s">
        <v>32</v>
      </c>
      <c r="O15" s="15"/>
    </row>
    <row r="16" spans="1:15" s="1" customFormat="1" ht="96.75" customHeight="1">
      <c r="A16" s="15">
        <v>11</v>
      </c>
      <c r="B16" s="15" t="s">
        <v>87</v>
      </c>
      <c r="C16" s="15" t="s">
        <v>22</v>
      </c>
      <c r="D16" s="15" t="s">
        <v>23</v>
      </c>
      <c r="E16" s="15" t="s">
        <v>88</v>
      </c>
      <c r="F16" s="15" t="s">
        <v>25</v>
      </c>
      <c r="G16" s="16" t="s">
        <v>83</v>
      </c>
      <c r="H16" s="17" t="s">
        <v>89</v>
      </c>
      <c r="I16" s="27">
        <v>333</v>
      </c>
      <c r="J16" s="37" t="s">
        <v>38</v>
      </c>
      <c r="K16" s="15" t="s">
        <v>29</v>
      </c>
      <c r="L16" s="38" t="s">
        <v>90</v>
      </c>
      <c r="M16" s="38" t="s">
        <v>91</v>
      </c>
      <c r="N16" s="15" t="s">
        <v>32</v>
      </c>
      <c r="O16" s="15"/>
    </row>
    <row r="17" spans="1:15" s="1" customFormat="1" ht="81.75" customHeight="1">
      <c r="A17" s="15">
        <v>12</v>
      </c>
      <c r="B17" s="15" t="s">
        <v>92</v>
      </c>
      <c r="C17" s="15" t="s">
        <v>22</v>
      </c>
      <c r="D17" s="15" t="s">
        <v>23</v>
      </c>
      <c r="E17" s="15" t="s">
        <v>93</v>
      </c>
      <c r="F17" s="15" t="s">
        <v>35</v>
      </c>
      <c r="G17" s="16" t="s">
        <v>66</v>
      </c>
      <c r="H17" s="22" t="s">
        <v>94</v>
      </c>
      <c r="I17" s="27">
        <v>50</v>
      </c>
      <c r="J17" s="37" t="s">
        <v>95</v>
      </c>
      <c r="K17" s="15" t="s">
        <v>29</v>
      </c>
      <c r="L17" s="38" t="s">
        <v>96</v>
      </c>
      <c r="M17" s="38" t="s">
        <v>97</v>
      </c>
      <c r="N17" s="15" t="s">
        <v>32</v>
      </c>
      <c r="O17" s="15"/>
    </row>
    <row r="18" spans="1:15" s="1" customFormat="1" ht="118.5" customHeight="1">
      <c r="A18" s="15">
        <v>13</v>
      </c>
      <c r="B18" s="15" t="s">
        <v>98</v>
      </c>
      <c r="C18" s="15" t="s">
        <v>22</v>
      </c>
      <c r="D18" s="15" t="s">
        <v>23</v>
      </c>
      <c r="E18" s="15" t="s">
        <v>34</v>
      </c>
      <c r="F18" s="15" t="s">
        <v>35</v>
      </c>
      <c r="G18" s="16" t="s">
        <v>66</v>
      </c>
      <c r="H18" s="17" t="s">
        <v>99</v>
      </c>
      <c r="I18" s="27">
        <v>200</v>
      </c>
      <c r="J18" s="37" t="s">
        <v>95</v>
      </c>
      <c r="K18" s="15" t="s">
        <v>100</v>
      </c>
      <c r="L18" s="40" t="s">
        <v>101</v>
      </c>
      <c r="M18" s="15" t="s">
        <v>102</v>
      </c>
      <c r="N18" s="15" t="s">
        <v>42</v>
      </c>
      <c r="O18" s="15"/>
    </row>
    <row r="19" spans="1:15" s="1" customFormat="1" ht="174" customHeight="1">
      <c r="A19" s="15">
        <v>14</v>
      </c>
      <c r="B19" s="15" t="s">
        <v>103</v>
      </c>
      <c r="C19" s="15" t="s">
        <v>22</v>
      </c>
      <c r="D19" s="15" t="s">
        <v>23</v>
      </c>
      <c r="E19" s="15" t="s">
        <v>104</v>
      </c>
      <c r="F19" s="15" t="s">
        <v>35</v>
      </c>
      <c r="G19" s="16" t="s">
        <v>66</v>
      </c>
      <c r="H19" s="23" t="s">
        <v>105</v>
      </c>
      <c r="I19" s="27">
        <v>490</v>
      </c>
      <c r="J19" s="37" t="s">
        <v>106</v>
      </c>
      <c r="K19" s="15" t="s">
        <v>29</v>
      </c>
      <c r="L19" s="38" t="s">
        <v>107</v>
      </c>
      <c r="M19" s="38" t="s">
        <v>108</v>
      </c>
      <c r="N19" s="15" t="s">
        <v>32</v>
      </c>
      <c r="O19" s="15"/>
    </row>
    <row r="20" spans="1:15" s="1" customFormat="1" ht="105.75" customHeight="1">
      <c r="A20" s="15">
        <v>15</v>
      </c>
      <c r="B20" s="15" t="s">
        <v>109</v>
      </c>
      <c r="C20" s="15" t="s">
        <v>22</v>
      </c>
      <c r="D20" s="15" t="s">
        <v>23</v>
      </c>
      <c r="E20" s="15" t="s">
        <v>110</v>
      </c>
      <c r="F20" s="15" t="s">
        <v>25</v>
      </c>
      <c r="G20" s="16" t="s">
        <v>66</v>
      </c>
      <c r="H20" s="17" t="s">
        <v>111</v>
      </c>
      <c r="I20" s="27">
        <v>300</v>
      </c>
      <c r="J20" s="37" t="s">
        <v>112</v>
      </c>
      <c r="K20" s="15" t="s">
        <v>29</v>
      </c>
      <c r="L20" s="38" t="s">
        <v>113</v>
      </c>
      <c r="M20" s="38" t="s">
        <v>114</v>
      </c>
      <c r="N20" s="15" t="s">
        <v>32</v>
      </c>
      <c r="O20" s="15"/>
    </row>
    <row r="21" spans="1:15" s="1" customFormat="1" ht="132.75" customHeight="1">
      <c r="A21" s="15">
        <v>16</v>
      </c>
      <c r="B21" s="15" t="s">
        <v>115</v>
      </c>
      <c r="C21" s="15" t="s">
        <v>22</v>
      </c>
      <c r="D21" s="15" t="s">
        <v>23</v>
      </c>
      <c r="E21" s="15" t="s">
        <v>110</v>
      </c>
      <c r="F21" s="15" t="s">
        <v>25</v>
      </c>
      <c r="G21" s="16" t="s">
        <v>66</v>
      </c>
      <c r="H21" s="17" t="s">
        <v>116</v>
      </c>
      <c r="I21" s="27">
        <v>240</v>
      </c>
      <c r="J21" s="37" t="s">
        <v>112</v>
      </c>
      <c r="K21" s="15" t="s">
        <v>29</v>
      </c>
      <c r="L21" s="39" t="s">
        <v>117</v>
      </c>
      <c r="M21" s="39" t="s">
        <v>118</v>
      </c>
      <c r="N21" s="15" t="s">
        <v>32</v>
      </c>
      <c r="O21" s="15"/>
    </row>
    <row r="22" spans="1:15" s="1" customFormat="1" ht="123" customHeight="1">
      <c r="A22" s="15">
        <v>17</v>
      </c>
      <c r="B22" s="15" t="s">
        <v>119</v>
      </c>
      <c r="C22" s="15" t="s">
        <v>22</v>
      </c>
      <c r="D22" s="15" t="s">
        <v>23</v>
      </c>
      <c r="E22" s="15" t="s">
        <v>110</v>
      </c>
      <c r="F22" s="15" t="s">
        <v>25</v>
      </c>
      <c r="G22" s="16" t="s">
        <v>66</v>
      </c>
      <c r="H22" s="22" t="s">
        <v>120</v>
      </c>
      <c r="I22" s="27">
        <v>30</v>
      </c>
      <c r="J22" s="37" t="s">
        <v>112</v>
      </c>
      <c r="K22" s="15" t="s">
        <v>29</v>
      </c>
      <c r="L22" s="15" t="s">
        <v>121</v>
      </c>
      <c r="M22" s="15" t="s">
        <v>122</v>
      </c>
      <c r="N22" s="15" t="s">
        <v>42</v>
      </c>
      <c r="O22" s="15"/>
    </row>
    <row r="23" spans="1:15" s="1" customFormat="1" ht="93" customHeight="1">
      <c r="A23" s="15">
        <v>18</v>
      </c>
      <c r="B23" s="15" t="s">
        <v>123</v>
      </c>
      <c r="C23" s="15" t="s">
        <v>22</v>
      </c>
      <c r="D23" s="15" t="s">
        <v>23</v>
      </c>
      <c r="E23" s="15" t="s">
        <v>110</v>
      </c>
      <c r="F23" s="15" t="s">
        <v>25</v>
      </c>
      <c r="G23" s="16" t="s">
        <v>66</v>
      </c>
      <c r="H23" s="17" t="s">
        <v>124</v>
      </c>
      <c r="I23" s="27">
        <v>200</v>
      </c>
      <c r="J23" s="37" t="s">
        <v>112</v>
      </c>
      <c r="K23" s="15" t="s">
        <v>29</v>
      </c>
      <c r="L23" s="38" t="s">
        <v>125</v>
      </c>
      <c r="M23" s="38" t="s">
        <v>126</v>
      </c>
      <c r="N23" s="15" t="s">
        <v>32</v>
      </c>
      <c r="O23" s="15"/>
    </row>
    <row r="24" spans="1:15" s="1" customFormat="1" ht="117" customHeight="1">
      <c r="A24" s="15">
        <v>19</v>
      </c>
      <c r="B24" s="24" t="s">
        <v>127</v>
      </c>
      <c r="C24" s="15" t="s">
        <v>22</v>
      </c>
      <c r="D24" s="15" t="s">
        <v>23</v>
      </c>
      <c r="E24" s="15" t="s">
        <v>128</v>
      </c>
      <c r="F24" s="15" t="s">
        <v>25</v>
      </c>
      <c r="G24" s="16" t="s">
        <v>129</v>
      </c>
      <c r="H24" s="23" t="s">
        <v>130</v>
      </c>
      <c r="I24" s="27">
        <v>300</v>
      </c>
      <c r="J24" s="37" t="s">
        <v>38</v>
      </c>
      <c r="K24" s="15" t="s">
        <v>29</v>
      </c>
      <c r="L24" s="38" t="s">
        <v>131</v>
      </c>
      <c r="M24" s="38" t="s">
        <v>132</v>
      </c>
      <c r="N24" s="15" t="s">
        <v>32</v>
      </c>
      <c r="O24" s="15"/>
    </row>
    <row r="25" spans="1:15" s="1" customFormat="1" ht="117" customHeight="1">
      <c r="A25" s="15">
        <v>20</v>
      </c>
      <c r="B25" s="25" t="s">
        <v>133</v>
      </c>
      <c r="C25" s="15" t="s">
        <v>22</v>
      </c>
      <c r="D25" s="15" t="s">
        <v>23</v>
      </c>
      <c r="E25" s="15" t="s">
        <v>134</v>
      </c>
      <c r="F25" s="15" t="s">
        <v>25</v>
      </c>
      <c r="G25" s="16" t="s">
        <v>129</v>
      </c>
      <c r="H25" s="23" t="s">
        <v>135</v>
      </c>
      <c r="I25" s="27">
        <v>2400</v>
      </c>
      <c r="J25" s="37" t="s">
        <v>38</v>
      </c>
      <c r="K25" s="15" t="s">
        <v>29</v>
      </c>
      <c r="L25" s="38" t="s">
        <v>136</v>
      </c>
      <c r="M25" s="38" t="s">
        <v>137</v>
      </c>
      <c r="N25" s="15" t="s">
        <v>32</v>
      </c>
      <c r="O25" s="15"/>
    </row>
    <row r="26" spans="1:15" s="1" customFormat="1" ht="117" customHeight="1">
      <c r="A26" s="15">
        <v>21</v>
      </c>
      <c r="B26" s="24" t="s">
        <v>138</v>
      </c>
      <c r="C26" s="15" t="s">
        <v>22</v>
      </c>
      <c r="D26" s="15" t="s">
        <v>23</v>
      </c>
      <c r="E26" s="15" t="s">
        <v>128</v>
      </c>
      <c r="F26" s="15" t="s">
        <v>25</v>
      </c>
      <c r="G26" s="16" t="s">
        <v>129</v>
      </c>
      <c r="H26" s="23" t="s">
        <v>139</v>
      </c>
      <c r="I26" s="27">
        <v>300</v>
      </c>
      <c r="J26" s="37" t="s">
        <v>38</v>
      </c>
      <c r="K26" s="15" t="s">
        <v>29</v>
      </c>
      <c r="L26" s="38" t="s">
        <v>140</v>
      </c>
      <c r="M26" s="38" t="s">
        <v>141</v>
      </c>
      <c r="N26" s="15" t="s">
        <v>32</v>
      </c>
      <c r="O26" s="15"/>
    </row>
    <row r="27" spans="1:15" s="1" customFormat="1" ht="117" customHeight="1">
      <c r="A27" s="15">
        <v>22</v>
      </c>
      <c r="B27" s="24" t="s">
        <v>142</v>
      </c>
      <c r="C27" s="15" t="s">
        <v>22</v>
      </c>
      <c r="D27" s="15" t="s">
        <v>23</v>
      </c>
      <c r="E27" s="15" t="s">
        <v>110</v>
      </c>
      <c r="F27" s="15" t="s">
        <v>25</v>
      </c>
      <c r="G27" s="16" t="s">
        <v>143</v>
      </c>
      <c r="H27" s="23" t="s">
        <v>144</v>
      </c>
      <c r="I27" s="27">
        <v>2500</v>
      </c>
      <c r="J27" s="37" t="s">
        <v>112</v>
      </c>
      <c r="K27" s="41" t="s">
        <v>145</v>
      </c>
      <c r="L27" s="42" t="s">
        <v>146</v>
      </c>
      <c r="M27" s="37" t="s">
        <v>147</v>
      </c>
      <c r="N27" s="41" t="s">
        <v>32</v>
      </c>
      <c r="O27" s="15"/>
    </row>
    <row r="28" spans="1:15" s="1" customFormat="1" ht="109.5" customHeight="1">
      <c r="A28" s="15">
        <v>23</v>
      </c>
      <c r="B28" s="15" t="s">
        <v>148</v>
      </c>
      <c r="C28" s="15" t="s">
        <v>22</v>
      </c>
      <c r="D28" s="15" t="s">
        <v>23</v>
      </c>
      <c r="E28" s="15" t="s">
        <v>149</v>
      </c>
      <c r="F28" s="15" t="s">
        <v>35</v>
      </c>
      <c r="G28" s="16" t="s">
        <v>150</v>
      </c>
      <c r="H28" s="17" t="s">
        <v>151</v>
      </c>
      <c r="I28" s="27">
        <v>200</v>
      </c>
      <c r="J28" s="37" t="s">
        <v>152</v>
      </c>
      <c r="K28" s="15" t="s">
        <v>29</v>
      </c>
      <c r="L28" s="38" t="s">
        <v>153</v>
      </c>
      <c r="M28" s="38" t="s">
        <v>154</v>
      </c>
      <c r="N28" s="15" t="s">
        <v>32</v>
      </c>
      <c r="O28" s="15"/>
    </row>
    <row r="29" spans="1:15" s="2" customFormat="1" ht="13.5">
      <c r="A29" s="26" t="s">
        <v>155</v>
      </c>
      <c r="B29" s="26"/>
      <c r="C29" s="26"/>
      <c r="D29" s="26"/>
      <c r="E29" s="26"/>
      <c r="F29" s="26"/>
      <c r="G29" s="26"/>
      <c r="H29" s="26"/>
      <c r="I29" s="43">
        <f>I30</f>
        <v>100</v>
      </c>
      <c r="J29" s="44"/>
      <c r="K29" s="26"/>
      <c r="L29" s="45"/>
      <c r="M29" s="45"/>
      <c r="N29" s="26"/>
      <c r="O29" s="26"/>
    </row>
    <row r="30" spans="1:15" s="1" customFormat="1" ht="139.5" customHeight="1">
      <c r="A30" s="15">
        <v>24</v>
      </c>
      <c r="B30" s="15" t="s">
        <v>156</v>
      </c>
      <c r="C30" s="15" t="s">
        <v>157</v>
      </c>
      <c r="D30" s="15" t="s">
        <v>23</v>
      </c>
      <c r="E30" s="15" t="s">
        <v>34</v>
      </c>
      <c r="F30" s="15" t="s">
        <v>35</v>
      </c>
      <c r="G30" s="16" t="s">
        <v>158</v>
      </c>
      <c r="H30" s="17" t="s">
        <v>159</v>
      </c>
      <c r="I30" s="27">
        <v>100</v>
      </c>
      <c r="J30" s="37" t="s">
        <v>38</v>
      </c>
      <c r="K30" s="15" t="s">
        <v>39</v>
      </c>
      <c r="L30" s="17" t="s">
        <v>160</v>
      </c>
      <c r="M30" s="17" t="s">
        <v>161</v>
      </c>
      <c r="N30" s="15" t="s">
        <v>42</v>
      </c>
      <c r="O30" s="15"/>
    </row>
    <row r="31" spans="1:15" s="2" customFormat="1" ht="15">
      <c r="A31" s="26" t="s">
        <v>162</v>
      </c>
      <c r="B31" s="26"/>
      <c r="C31" s="26"/>
      <c r="D31" s="26"/>
      <c r="E31" s="26"/>
      <c r="F31" s="26"/>
      <c r="G31" s="26"/>
      <c r="H31" s="26"/>
      <c r="I31" s="43">
        <f>I32</f>
        <v>370</v>
      </c>
      <c r="J31" s="44"/>
      <c r="K31" s="26"/>
      <c r="L31" s="46"/>
      <c r="M31" s="46"/>
      <c r="N31" s="26"/>
      <c r="O31" s="26"/>
    </row>
    <row r="32" spans="1:15" s="1" customFormat="1" ht="60" customHeight="1">
      <c r="A32" s="15">
        <v>25</v>
      </c>
      <c r="B32" s="18" t="s">
        <v>163</v>
      </c>
      <c r="C32" s="27" t="s">
        <v>164</v>
      </c>
      <c r="D32" s="27" t="s">
        <v>23</v>
      </c>
      <c r="E32" s="15" t="s">
        <v>110</v>
      </c>
      <c r="F32" s="15" t="s">
        <v>35</v>
      </c>
      <c r="G32" s="15" t="s">
        <v>165</v>
      </c>
      <c r="H32" s="20" t="s">
        <v>166</v>
      </c>
      <c r="I32" s="27">
        <v>370</v>
      </c>
      <c r="J32" s="15" t="s">
        <v>167</v>
      </c>
      <c r="K32" s="15" t="s">
        <v>168</v>
      </c>
      <c r="L32" s="17" t="s">
        <v>169</v>
      </c>
      <c r="M32" s="17" t="s">
        <v>170</v>
      </c>
      <c r="N32" s="27" t="s">
        <v>42</v>
      </c>
      <c r="O32" s="15"/>
    </row>
    <row r="33" spans="1:15" s="2" customFormat="1" ht="13.5">
      <c r="A33" s="26" t="s">
        <v>171</v>
      </c>
      <c r="B33" s="26"/>
      <c r="C33" s="26"/>
      <c r="D33" s="26"/>
      <c r="E33" s="26"/>
      <c r="F33" s="26"/>
      <c r="G33" s="26"/>
      <c r="H33" s="26"/>
      <c r="I33" s="43">
        <f>I34+I35</f>
        <v>1330</v>
      </c>
      <c r="J33" s="44"/>
      <c r="K33" s="26"/>
      <c r="L33" s="46"/>
      <c r="M33" s="46"/>
      <c r="N33" s="26"/>
      <c r="O33" s="26"/>
    </row>
    <row r="34" spans="1:15" s="1" customFormat="1" ht="228" customHeight="1">
      <c r="A34" s="15">
        <v>26</v>
      </c>
      <c r="B34" s="28" t="s">
        <v>172</v>
      </c>
      <c r="C34" s="15" t="s">
        <v>173</v>
      </c>
      <c r="D34" s="15" t="s">
        <v>23</v>
      </c>
      <c r="E34" s="15" t="s">
        <v>174</v>
      </c>
      <c r="F34" s="15" t="s">
        <v>35</v>
      </c>
      <c r="G34" s="16" t="s">
        <v>175</v>
      </c>
      <c r="H34" s="29" t="s">
        <v>176</v>
      </c>
      <c r="I34" s="27">
        <v>1280</v>
      </c>
      <c r="J34" s="37" t="s">
        <v>38</v>
      </c>
      <c r="K34" s="15" t="s">
        <v>29</v>
      </c>
      <c r="L34" s="29" t="s">
        <v>177</v>
      </c>
      <c r="M34" s="40" t="s">
        <v>178</v>
      </c>
      <c r="N34" s="15" t="s">
        <v>32</v>
      </c>
      <c r="O34" s="15"/>
    </row>
    <row r="35" spans="1:15" s="1" customFormat="1" ht="78.75" customHeight="1">
      <c r="A35" s="15">
        <v>27</v>
      </c>
      <c r="B35" s="15" t="s">
        <v>179</v>
      </c>
      <c r="C35" s="15" t="s">
        <v>173</v>
      </c>
      <c r="D35" s="15" t="s">
        <v>23</v>
      </c>
      <c r="E35" s="15" t="s">
        <v>149</v>
      </c>
      <c r="F35" s="15" t="s">
        <v>35</v>
      </c>
      <c r="G35" s="16" t="s">
        <v>180</v>
      </c>
      <c r="H35" s="17" t="s">
        <v>181</v>
      </c>
      <c r="I35" s="27">
        <v>50</v>
      </c>
      <c r="J35" s="37" t="s">
        <v>152</v>
      </c>
      <c r="K35" s="15" t="s">
        <v>100</v>
      </c>
      <c r="L35" s="15" t="s">
        <v>182</v>
      </c>
      <c r="M35" s="40" t="s">
        <v>183</v>
      </c>
      <c r="N35" s="15" t="s">
        <v>32</v>
      </c>
      <c r="O35" s="15"/>
    </row>
    <row r="36" spans="1:15" s="2" customFormat="1" ht="13.5">
      <c r="A36" s="26" t="s">
        <v>184</v>
      </c>
      <c r="B36" s="26"/>
      <c r="C36" s="26"/>
      <c r="D36" s="26"/>
      <c r="E36" s="26"/>
      <c r="F36" s="26"/>
      <c r="G36" s="26"/>
      <c r="H36" s="26"/>
      <c r="I36" s="43">
        <f>I37+I38+I39+I40+I41+I42+I43+I44+I45+I46+I47+I48+I49+I50+I51+I52+I53+I54+I55+I56+I57+I58+I59+I60+I61+I62+I63</f>
        <v>6875.56</v>
      </c>
      <c r="J36" s="44"/>
      <c r="K36" s="26"/>
      <c r="L36" s="26"/>
      <c r="M36" s="47"/>
      <c r="N36" s="26"/>
      <c r="O36" s="26"/>
    </row>
    <row r="37" spans="1:15" s="1" customFormat="1" ht="181.5" customHeight="1">
      <c r="A37" s="15">
        <v>28</v>
      </c>
      <c r="B37" s="15" t="s">
        <v>185</v>
      </c>
      <c r="C37" s="15" t="s">
        <v>186</v>
      </c>
      <c r="D37" s="15" t="s">
        <v>23</v>
      </c>
      <c r="E37" s="15" t="s">
        <v>187</v>
      </c>
      <c r="F37" s="15" t="s">
        <v>35</v>
      </c>
      <c r="G37" s="16" t="s">
        <v>188</v>
      </c>
      <c r="H37" s="17" t="s">
        <v>189</v>
      </c>
      <c r="I37" s="27">
        <v>413</v>
      </c>
      <c r="J37" s="37" t="s">
        <v>190</v>
      </c>
      <c r="K37" s="15" t="s">
        <v>187</v>
      </c>
      <c r="L37" s="38" t="s">
        <v>191</v>
      </c>
      <c r="M37" s="38" t="s">
        <v>192</v>
      </c>
      <c r="N37" s="15" t="s">
        <v>32</v>
      </c>
      <c r="O37" s="15"/>
    </row>
    <row r="38" spans="1:15" s="1" customFormat="1" ht="93" customHeight="1">
      <c r="A38" s="15">
        <v>29</v>
      </c>
      <c r="B38" s="21" t="s">
        <v>193</v>
      </c>
      <c r="C38" s="15" t="s">
        <v>186</v>
      </c>
      <c r="D38" s="15" t="s">
        <v>23</v>
      </c>
      <c r="E38" s="15" t="s">
        <v>194</v>
      </c>
      <c r="F38" s="15" t="s">
        <v>25</v>
      </c>
      <c r="G38" s="16" t="s">
        <v>195</v>
      </c>
      <c r="H38" s="30" t="s">
        <v>196</v>
      </c>
      <c r="I38" s="15">
        <v>1617.62</v>
      </c>
      <c r="J38" s="37" t="s">
        <v>197</v>
      </c>
      <c r="K38" s="15" t="s">
        <v>29</v>
      </c>
      <c r="L38" s="38" t="s">
        <v>198</v>
      </c>
      <c r="M38" s="38" t="s">
        <v>199</v>
      </c>
      <c r="N38" s="15" t="s">
        <v>32</v>
      </c>
      <c r="O38" s="15"/>
    </row>
    <row r="39" spans="1:15" s="1" customFormat="1" ht="81.75" customHeight="1">
      <c r="A39" s="15">
        <v>30</v>
      </c>
      <c r="B39" s="31" t="s">
        <v>200</v>
      </c>
      <c r="C39" s="15" t="s">
        <v>186</v>
      </c>
      <c r="D39" s="15" t="s">
        <v>23</v>
      </c>
      <c r="E39" s="15" t="s">
        <v>201</v>
      </c>
      <c r="F39" s="15" t="s">
        <v>25</v>
      </c>
      <c r="G39" s="16" t="s">
        <v>195</v>
      </c>
      <c r="H39" s="32" t="s">
        <v>202</v>
      </c>
      <c r="I39" s="15">
        <v>637.59</v>
      </c>
      <c r="J39" s="37" t="s">
        <v>203</v>
      </c>
      <c r="K39" s="15" t="s">
        <v>29</v>
      </c>
      <c r="L39" s="40" t="s">
        <v>204</v>
      </c>
      <c r="M39" s="40" t="s">
        <v>205</v>
      </c>
      <c r="N39" s="15" t="s">
        <v>32</v>
      </c>
      <c r="O39" s="15"/>
    </row>
    <row r="40" spans="1:15" s="1" customFormat="1" ht="79.5" customHeight="1">
      <c r="A40" s="15">
        <v>31</v>
      </c>
      <c r="B40" s="31" t="s">
        <v>206</v>
      </c>
      <c r="C40" s="15" t="s">
        <v>186</v>
      </c>
      <c r="D40" s="15" t="s">
        <v>23</v>
      </c>
      <c r="E40" s="15" t="s">
        <v>207</v>
      </c>
      <c r="F40" s="15" t="s">
        <v>25</v>
      </c>
      <c r="G40" s="16" t="s">
        <v>195</v>
      </c>
      <c r="H40" s="32" t="s">
        <v>208</v>
      </c>
      <c r="I40" s="15">
        <v>460.03</v>
      </c>
      <c r="J40" s="37" t="s">
        <v>209</v>
      </c>
      <c r="K40" s="15" t="s">
        <v>29</v>
      </c>
      <c r="L40" s="40" t="s">
        <v>210</v>
      </c>
      <c r="M40" s="40" t="s">
        <v>211</v>
      </c>
      <c r="N40" s="15" t="s">
        <v>32</v>
      </c>
      <c r="O40" s="15"/>
    </row>
    <row r="41" spans="1:15" s="1" customFormat="1" ht="45">
      <c r="A41" s="15">
        <v>32</v>
      </c>
      <c r="B41" s="31" t="s">
        <v>212</v>
      </c>
      <c r="C41" s="15" t="s">
        <v>186</v>
      </c>
      <c r="D41" s="15" t="s">
        <v>23</v>
      </c>
      <c r="E41" s="15" t="s">
        <v>213</v>
      </c>
      <c r="F41" s="15" t="s">
        <v>25</v>
      </c>
      <c r="G41" s="16" t="s">
        <v>195</v>
      </c>
      <c r="H41" s="32" t="s">
        <v>214</v>
      </c>
      <c r="I41" s="15">
        <v>201.32</v>
      </c>
      <c r="J41" s="37" t="s">
        <v>215</v>
      </c>
      <c r="K41" s="15" t="s">
        <v>29</v>
      </c>
      <c r="L41" s="40" t="s">
        <v>216</v>
      </c>
      <c r="M41" s="40" t="s">
        <v>217</v>
      </c>
      <c r="N41" s="15" t="s">
        <v>32</v>
      </c>
      <c r="O41" s="15"/>
    </row>
    <row r="42" spans="1:15" s="1" customFormat="1" ht="56.25">
      <c r="A42" s="15">
        <v>33</v>
      </c>
      <c r="B42" s="16" t="s">
        <v>218</v>
      </c>
      <c r="C42" s="15" t="s">
        <v>186</v>
      </c>
      <c r="D42" s="15" t="s">
        <v>23</v>
      </c>
      <c r="E42" s="15" t="s">
        <v>219</v>
      </c>
      <c r="F42" s="15" t="s">
        <v>35</v>
      </c>
      <c r="G42" s="16" t="s">
        <v>195</v>
      </c>
      <c r="H42" s="33" t="s">
        <v>220</v>
      </c>
      <c r="I42" s="15">
        <v>80.18</v>
      </c>
      <c r="J42" s="37" t="s">
        <v>221</v>
      </c>
      <c r="K42" s="15" t="s">
        <v>29</v>
      </c>
      <c r="L42" s="40" t="s">
        <v>222</v>
      </c>
      <c r="M42" s="40" t="s">
        <v>223</v>
      </c>
      <c r="N42" s="15" t="s">
        <v>32</v>
      </c>
      <c r="O42" s="15"/>
    </row>
    <row r="43" spans="1:15" s="1" customFormat="1" ht="45">
      <c r="A43" s="15">
        <v>34</v>
      </c>
      <c r="B43" s="16" t="s">
        <v>224</v>
      </c>
      <c r="C43" s="15" t="s">
        <v>186</v>
      </c>
      <c r="D43" s="15" t="s">
        <v>23</v>
      </c>
      <c r="E43" s="15" t="s">
        <v>225</v>
      </c>
      <c r="F43" s="15" t="s">
        <v>35</v>
      </c>
      <c r="G43" s="16" t="s">
        <v>195</v>
      </c>
      <c r="H43" s="33" t="s">
        <v>226</v>
      </c>
      <c r="I43" s="15">
        <v>50.02</v>
      </c>
      <c r="J43" s="37" t="s">
        <v>215</v>
      </c>
      <c r="K43" s="15" t="s">
        <v>29</v>
      </c>
      <c r="L43" s="48" t="s">
        <v>227</v>
      </c>
      <c r="M43" s="40" t="s">
        <v>228</v>
      </c>
      <c r="N43" s="15" t="s">
        <v>32</v>
      </c>
      <c r="O43" s="15"/>
    </row>
    <row r="44" spans="1:15" s="1" customFormat="1" ht="45">
      <c r="A44" s="15">
        <v>35</v>
      </c>
      <c r="B44" s="15" t="s">
        <v>229</v>
      </c>
      <c r="C44" s="15" t="s">
        <v>186</v>
      </c>
      <c r="D44" s="15" t="s">
        <v>23</v>
      </c>
      <c r="E44" s="15" t="s">
        <v>230</v>
      </c>
      <c r="F44" s="15" t="s">
        <v>25</v>
      </c>
      <c r="G44" s="16" t="s">
        <v>195</v>
      </c>
      <c r="H44" s="17" t="s">
        <v>231</v>
      </c>
      <c r="I44" s="15">
        <v>278.93</v>
      </c>
      <c r="J44" s="37" t="s">
        <v>215</v>
      </c>
      <c r="K44" s="15" t="s">
        <v>29</v>
      </c>
      <c r="L44" s="17" t="s">
        <v>232</v>
      </c>
      <c r="M44" s="17" t="s">
        <v>233</v>
      </c>
      <c r="N44" s="15" t="s">
        <v>32</v>
      </c>
      <c r="O44" s="15"/>
    </row>
    <row r="45" spans="1:15" s="1" customFormat="1" ht="56.25">
      <c r="A45" s="15">
        <v>36</v>
      </c>
      <c r="B45" s="15" t="s">
        <v>234</v>
      </c>
      <c r="C45" s="15" t="s">
        <v>186</v>
      </c>
      <c r="D45" s="15" t="s">
        <v>23</v>
      </c>
      <c r="E45" s="15" t="s">
        <v>230</v>
      </c>
      <c r="F45" s="15" t="s">
        <v>25</v>
      </c>
      <c r="G45" s="16" t="s">
        <v>195</v>
      </c>
      <c r="H45" s="17" t="s">
        <v>231</v>
      </c>
      <c r="I45" s="15">
        <v>283.91</v>
      </c>
      <c r="J45" s="37" t="s">
        <v>215</v>
      </c>
      <c r="K45" s="15" t="s">
        <v>29</v>
      </c>
      <c r="L45" s="17" t="s">
        <v>232</v>
      </c>
      <c r="M45" s="17" t="s">
        <v>233</v>
      </c>
      <c r="N45" s="15" t="s">
        <v>32</v>
      </c>
      <c r="O45" s="15"/>
    </row>
    <row r="46" spans="1:15" s="1" customFormat="1" ht="56.25">
      <c r="A46" s="15">
        <v>37</v>
      </c>
      <c r="B46" s="15" t="s">
        <v>235</v>
      </c>
      <c r="C46" s="15" t="s">
        <v>186</v>
      </c>
      <c r="D46" s="15" t="s">
        <v>23</v>
      </c>
      <c r="E46" s="15" t="s">
        <v>236</v>
      </c>
      <c r="F46" s="15" t="s">
        <v>25</v>
      </c>
      <c r="G46" s="16" t="s">
        <v>195</v>
      </c>
      <c r="H46" s="17" t="s">
        <v>237</v>
      </c>
      <c r="I46" s="15">
        <v>153.08</v>
      </c>
      <c r="J46" s="37" t="s">
        <v>238</v>
      </c>
      <c r="K46" s="15" t="s">
        <v>29</v>
      </c>
      <c r="L46" s="17" t="s">
        <v>239</v>
      </c>
      <c r="M46" s="17" t="s">
        <v>240</v>
      </c>
      <c r="N46" s="15" t="s">
        <v>32</v>
      </c>
      <c r="O46" s="15"/>
    </row>
    <row r="47" spans="1:15" s="1" customFormat="1" ht="45">
      <c r="A47" s="15">
        <v>38</v>
      </c>
      <c r="B47" s="15" t="s">
        <v>241</v>
      </c>
      <c r="C47" s="15" t="s">
        <v>186</v>
      </c>
      <c r="D47" s="15" t="s">
        <v>23</v>
      </c>
      <c r="E47" s="15" t="s">
        <v>93</v>
      </c>
      <c r="F47" s="15" t="s">
        <v>25</v>
      </c>
      <c r="G47" s="16" t="s">
        <v>195</v>
      </c>
      <c r="H47" s="17" t="s">
        <v>242</v>
      </c>
      <c r="I47" s="15">
        <v>330</v>
      </c>
      <c r="J47" s="37" t="s">
        <v>243</v>
      </c>
      <c r="K47" s="15" t="s">
        <v>29</v>
      </c>
      <c r="L47" s="17" t="s">
        <v>244</v>
      </c>
      <c r="M47" s="17" t="s">
        <v>245</v>
      </c>
      <c r="N47" s="15" t="s">
        <v>32</v>
      </c>
      <c r="O47" s="15"/>
    </row>
    <row r="48" spans="1:15" s="1" customFormat="1" ht="45">
      <c r="A48" s="15">
        <v>39</v>
      </c>
      <c r="B48" s="15" t="s">
        <v>246</v>
      </c>
      <c r="C48" s="15" t="s">
        <v>186</v>
      </c>
      <c r="D48" s="15" t="s">
        <v>23</v>
      </c>
      <c r="E48" s="15" t="s">
        <v>247</v>
      </c>
      <c r="F48" s="15" t="s">
        <v>35</v>
      </c>
      <c r="G48" s="16" t="s">
        <v>195</v>
      </c>
      <c r="H48" s="17" t="s">
        <v>248</v>
      </c>
      <c r="I48" s="49">
        <v>55.86</v>
      </c>
      <c r="J48" s="37" t="s">
        <v>249</v>
      </c>
      <c r="K48" s="15" t="s">
        <v>29</v>
      </c>
      <c r="L48" s="17" t="s">
        <v>250</v>
      </c>
      <c r="M48" s="17" t="s">
        <v>251</v>
      </c>
      <c r="N48" s="15" t="s">
        <v>32</v>
      </c>
      <c r="O48" s="15"/>
    </row>
    <row r="49" spans="1:15" s="1" customFormat="1" ht="45">
      <c r="A49" s="15">
        <v>40</v>
      </c>
      <c r="B49" s="15" t="s">
        <v>252</v>
      </c>
      <c r="C49" s="15" t="s">
        <v>186</v>
      </c>
      <c r="D49" s="15" t="s">
        <v>23</v>
      </c>
      <c r="E49" s="15" t="s">
        <v>253</v>
      </c>
      <c r="F49" s="15" t="s">
        <v>35</v>
      </c>
      <c r="G49" s="16" t="s">
        <v>195</v>
      </c>
      <c r="H49" s="17" t="s">
        <v>254</v>
      </c>
      <c r="I49" s="49">
        <v>32.38</v>
      </c>
      <c r="J49" s="37" t="s">
        <v>249</v>
      </c>
      <c r="K49" s="15" t="s">
        <v>29</v>
      </c>
      <c r="L49" s="17" t="s">
        <v>255</v>
      </c>
      <c r="M49" s="17" t="s">
        <v>256</v>
      </c>
      <c r="N49" s="15" t="s">
        <v>32</v>
      </c>
      <c r="O49" s="15"/>
    </row>
    <row r="50" spans="1:15" s="1" customFormat="1" ht="56.25">
      <c r="A50" s="15">
        <v>41</v>
      </c>
      <c r="B50" s="15" t="s">
        <v>257</v>
      </c>
      <c r="C50" s="15" t="s">
        <v>186</v>
      </c>
      <c r="D50" s="15" t="s">
        <v>23</v>
      </c>
      <c r="E50" s="15" t="s">
        <v>24</v>
      </c>
      <c r="F50" s="15" t="s">
        <v>35</v>
      </c>
      <c r="G50" s="16" t="s">
        <v>195</v>
      </c>
      <c r="H50" s="17" t="s">
        <v>258</v>
      </c>
      <c r="I50" s="50">
        <v>248.36</v>
      </c>
      <c r="J50" s="37" t="s">
        <v>259</v>
      </c>
      <c r="K50" s="15" t="s">
        <v>29</v>
      </c>
      <c r="L50" s="17" t="s">
        <v>260</v>
      </c>
      <c r="M50" s="17" t="s">
        <v>261</v>
      </c>
      <c r="N50" s="15" t="s">
        <v>32</v>
      </c>
      <c r="O50" s="15"/>
    </row>
    <row r="51" spans="1:15" s="1" customFormat="1" ht="56.25">
      <c r="A51" s="15">
        <v>42</v>
      </c>
      <c r="B51" s="15" t="s">
        <v>262</v>
      </c>
      <c r="C51" s="15" t="s">
        <v>186</v>
      </c>
      <c r="D51" s="15" t="s">
        <v>23</v>
      </c>
      <c r="E51" s="15" t="s">
        <v>24</v>
      </c>
      <c r="F51" s="15" t="s">
        <v>35</v>
      </c>
      <c r="G51" s="16" t="s">
        <v>195</v>
      </c>
      <c r="H51" s="17" t="s">
        <v>263</v>
      </c>
      <c r="I51" s="50">
        <v>146.55</v>
      </c>
      <c r="J51" s="37" t="s">
        <v>264</v>
      </c>
      <c r="K51" s="15" t="s">
        <v>29</v>
      </c>
      <c r="L51" s="17" t="s">
        <v>265</v>
      </c>
      <c r="M51" s="17" t="s">
        <v>261</v>
      </c>
      <c r="N51" s="15" t="s">
        <v>32</v>
      </c>
      <c r="O51" s="15"/>
    </row>
    <row r="52" spans="1:15" s="1" customFormat="1" ht="56.25">
      <c r="A52" s="15">
        <v>43</v>
      </c>
      <c r="B52" s="15" t="s">
        <v>266</v>
      </c>
      <c r="C52" s="15" t="s">
        <v>186</v>
      </c>
      <c r="D52" s="15" t="s">
        <v>23</v>
      </c>
      <c r="E52" s="15" t="s">
        <v>267</v>
      </c>
      <c r="F52" s="15" t="s">
        <v>35</v>
      </c>
      <c r="G52" s="16" t="s">
        <v>195</v>
      </c>
      <c r="H52" s="17" t="s">
        <v>268</v>
      </c>
      <c r="I52" s="50">
        <v>238.76</v>
      </c>
      <c r="J52" s="37" t="s">
        <v>269</v>
      </c>
      <c r="K52" s="15" t="s">
        <v>29</v>
      </c>
      <c r="L52" s="17" t="s">
        <v>270</v>
      </c>
      <c r="M52" s="17" t="s">
        <v>271</v>
      </c>
      <c r="N52" s="15" t="s">
        <v>32</v>
      </c>
      <c r="O52" s="15"/>
    </row>
    <row r="53" spans="1:15" s="1" customFormat="1" ht="56.25">
      <c r="A53" s="15">
        <v>44</v>
      </c>
      <c r="B53" s="15" t="s">
        <v>272</v>
      </c>
      <c r="C53" s="15" t="s">
        <v>186</v>
      </c>
      <c r="D53" s="15" t="s">
        <v>23</v>
      </c>
      <c r="E53" s="15" t="s">
        <v>273</v>
      </c>
      <c r="F53" s="15" t="s">
        <v>35</v>
      </c>
      <c r="G53" s="16" t="s">
        <v>195</v>
      </c>
      <c r="H53" s="17" t="s">
        <v>274</v>
      </c>
      <c r="I53" s="50">
        <v>287.32</v>
      </c>
      <c r="J53" s="37" t="s">
        <v>275</v>
      </c>
      <c r="K53" s="15" t="s">
        <v>29</v>
      </c>
      <c r="L53" s="17" t="s">
        <v>276</v>
      </c>
      <c r="M53" s="17" t="s">
        <v>277</v>
      </c>
      <c r="N53" s="15" t="s">
        <v>32</v>
      </c>
      <c r="O53" s="15"/>
    </row>
    <row r="54" spans="1:15" s="1" customFormat="1" ht="56.25">
      <c r="A54" s="15">
        <v>45</v>
      </c>
      <c r="B54" s="15" t="s">
        <v>278</v>
      </c>
      <c r="C54" s="15" t="s">
        <v>186</v>
      </c>
      <c r="D54" s="15" t="s">
        <v>23</v>
      </c>
      <c r="E54" s="15" t="s">
        <v>279</v>
      </c>
      <c r="F54" s="15" t="s">
        <v>35</v>
      </c>
      <c r="G54" s="16" t="s">
        <v>195</v>
      </c>
      <c r="H54" s="17" t="s">
        <v>280</v>
      </c>
      <c r="I54" s="50">
        <v>57.61</v>
      </c>
      <c r="J54" s="37" t="s">
        <v>281</v>
      </c>
      <c r="K54" s="15" t="s">
        <v>29</v>
      </c>
      <c r="L54" s="17" t="s">
        <v>282</v>
      </c>
      <c r="M54" s="17" t="s">
        <v>283</v>
      </c>
      <c r="N54" s="15" t="s">
        <v>32</v>
      </c>
      <c r="O54" s="15"/>
    </row>
    <row r="55" spans="1:15" s="1" customFormat="1" ht="56.25">
      <c r="A55" s="15">
        <v>46</v>
      </c>
      <c r="B55" s="15" t="s">
        <v>284</v>
      </c>
      <c r="C55" s="15" t="s">
        <v>186</v>
      </c>
      <c r="D55" s="15" t="s">
        <v>23</v>
      </c>
      <c r="E55" s="15" t="s">
        <v>279</v>
      </c>
      <c r="F55" s="15" t="s">
        <v>35</v>
      </c>
      <c r="G55" s="16" t="s">
        <v>195</v>
      </c>
      <c r="H55" s="17" t="s">
        <v>285</v>
      </c>
      <c r="I55" s="50">
        <v>88.06</v>
      </c>
      <c r="J55" s="37" t="s">
        <v>286</v>
      </c>
      <c r="K55" s="15" t="s">
        <v>29</v>
      </c>
      <c r="L55" s="17" t="s">
        <v>287</v>
      </c>
      <c r="M55" s="17" t="s">
        <v>283</v>
      </c>
      <c r="N55" s="15" t="s">
        <v>32</v>
      </c>
      <c r="O55" s="15"/>
    </row>
    <row r="56" spans="1:15" s="1" customFormat="1" ht="56.25">
      <c r="A56" s="15">
        <v>47</v>
      </c>
      <c r="B56" s="15" t="s">
        <v>288</v>
      </c>
      <c r="C56" s="15" t="s">
        <v>186</v>
      </c>
      <c r="D56" s="15" t="s">
        <v>23</v>
      </c>
      <c r="E56" s="15" t="s">
        <v>279</v>
      </c>
      <c r="F56" s="15" t="s">
        <v>35</v>
      </c>
      <c r="G56" s="16" t="s">
        <v>195</v>
      </c>
      <c r="H56" s="17" t="s">
        <v>289</v>
      </c>
      <c r="I56" s="50">
        <v>23.15</v>
      </c>
      <c r="J56" s="37" t="s">
        <v>290</v>
      </c>
      <c r="K56" s="15" t="s">
        <v>29</v>
      </c>
      <c r="L56" s="17" t="s">
        <v>291</v>
      </c>
      <c r="M56" s="17" t="s">
        <v>283</v>
      </c>
      <c r="N56" s="15" t="s">
        <v>32</v>
      </c>
      <c r="O56" s="15"/>
    </row>
    <row r="57" spans="1:15" s="1" customFormat="1" ht="56.25">
      <c r="A57" s="15">
        <v>48</v>
      </c>
      <c r="B57" s="15" t="s">
        <v>292</v>
      </c>
      <c r="C57" s="15" t="s">
        <v>186</v>
      </c>
      <c r="D57" s="15" t="s">
        <v>23</v>
      </c>
      <c r="E57" s="15" t="s">
        <v>24</v>
      </c>
      <c r="F57" s="15" t="s">
        <v>35</v>
      </c>
      <c r="G57" s="16" t="s">
        <v>195</v>
      </c>
      <c r="H57" s="17" t="s">
        <v>293</v>
      </c>
      <c r="I57" s="50">
        <v>52.56</v>
      </c>
      <c r="J57" s="37" t="s">
        <v>294</v>
      </c>
      <c r="K57" s="15" t="s">
        <v>29</v>
      </c>
      <c r="L57" s="17" t="s">
        <v>250</v>
      </c>
      <c r="M57" s="17" t="s">
        <v>261</v>
      </c>
      <c r="N57" s="15" t="s">
        <v>32</v>
      </c>
      <c r="O57" s="15"/>
    </row>
    <row r="58" spans="1:15" s="1" customFormat="1" ht="45">
      <c r="A58" s="15">
        <v>49</v>
      </c>
      <c r="B58" s="15" t="s">
        <v>295</v>
      </c>
      <c r="C58" s="15" t="s">
        <v>186</v>
      </c>
      <c r="D58" s="15" t="s">
        <v>23</v>
      </c>
      <c r="E58" s="15" t="s">
        <v>296</v>
      </c>
      <c r="F58" s="15" t="s">
        <v>35</v>
      </c>
      <c r="G58" s="16" t="s">
        <v>195</v>
      </c>
      <c r="H58" s="17" t="s">
        <v>297</v>
      </c>
      <c r="I58" s="50">
        <v>69.27</v>
      </c>
      <c r="J58" s="37" t="s">
        <v>215</v>
      </c>
      <c r="K58" s="15" t="s">
        <v>29</v>
      </c>
      <c r="L58" s="17" t="s">
        <v>298</v>
      </c>
      <c r="M58" s="17" t="s">
        <v>299</v>
      </c>
      <c r="N58" s="15" t="s">
        <v>32</v>
      </c>
      <c r="O58" s="15"/>
    </row>
    <row r="59" spans="1:15" s="1" customFormat="1" ht="112.5">
      <c r="A59" s="15">
        <v>50</v>
      </c>
      <c r="B59" s="15" t="s">
        <v>300</v>
      </c>
      <c r="C59" s="15" t="s">
        <v>186</v>
      </c>
      <c r="D59" s="15" t="s">
        <v>23</v>
      </c>
      <c r="E59" s="15" t="s">
        <v>301</v>
      </c>
      <c r="F59" s="15" t="s">
        <v>35</v>
      </c>
      <c r="G59" s="16" t="s">
        <v>66</v>
      </c>
      <c r="H59" s="17" t="s">
        <v>302</v>
      </c>
      <c r="I59" s="27">
        <v>124.36</v>
      </c>
      <c r="J59" s="37" t="s">
        <v>112</v>
      </c>
      <c r="K59" s="15" t="s">
        <v>29</v>
      </c>
      <c r="L59" s="39" t="s">
        <v>303</v>
      </c>
      <c r="M59" s="39" t="s">
        <v>304</v>
      </c>
      <c r="N59" s="15" t="s">
        <v>32</v>
      </c>
      <c r="O59" s="15"/>
    </row>
    <row r="60" spans="1:15" s="1" customFormat="1" ht="157.5">
      <c r="A60" s="15">
        <v>51</v>
      </c>
      <c r="B60" s="15" t="s">
        <v>305</v>
      </c>
      <c r="C60" s="15" t="s">
        <v>186</v>
      </c>
      <c r="D60" s="15" t="s">
        <v>23</v>
      </c>
      <c r="E60" s="15" t="s">
        <v>306</v>
      </c>
      <c r="F60" s="15" t="s">
        <v>35</v>
      </c>
      <c r="G60" s="16" t="s">
        <v>66</v>
      </c>
      <c r="H60" s="17" t="s">
        <v>307</v>
      </c>
      <c r="I60" s="27">
        <v>162.23</v>
      </c>
      <c r="J60" s="37" t="s">
        <v>112</v>
      </c>
      <c r="K60" s="15" t="s">
        <v>29</v>
      </c>
      <c r="L60" s="39" t="s">
        <v>308</v>
      </c>
      <c r="M60" s="39" t="s">
        <v>309</v>
      </c>
      <c r="N60" s="15" t="s">
        <v>32</v>
      </c>
      <c r="O60" s="15"/>
    </row>
    <row r="61" spans="1:15" s="1" customFormat="1" ht="101.25">
      <c r="A61" s="15">
        <v>52</v>
      </c>
      <c r="B61" s="15" t="s">
        <v>310</v>
      </c>
      <c r="C61" s="15" t="s">
        <v>186</v>
      </c>
      <c r="D61" s="15" t="s">
        <v>23</v>
      </c>
      <c r="E61" s="15" t="s">
        <v>311</v>
      </c>
      <c r="F61" s="15" t="s">
        <v>35</v>
      </c>
      <c r="G61" s="16" t="s">
        <v>66</v>
      </c>
      <c r="H61" s="17" t="s">
        <v>312</v>
      </c>
      <c r="I61" s="27">
        <v>187.35</v>
      </c>
      <c r="J61" s="37" t="s">
        <v>112</v>
      </c>
      <c r="K61" s="15" t="s">
        <v>29</v>
      </c>
      <c r="L61" s="38" t="s">
        <v>313</v>
      </c>
      <c r="M61" s="38" t="s">
        <v>314</v>
      </c>
      <c r="N61" s="15" t="s">
        <v>32</v>
      </c>
      <c r="O61" s="15"/>
    </row>
    <row r="62" spans="1:15" s="1" customFormat="1" ht="236.25">
      <c r="A62" s="15">
        <v>53</v>
      </c>
      <c r="B62" s="15" t="s">
        <v>315</v>
      </c>
      <c r="C62" s="15" t="s">
        <v>186</v>
      </c>
      <c r="D62" s="15" t="s">
        <v>23</v>
      </c>
      <c r="E62" s="15" t="s">
        <v>316</v>
      </c>
      <c r="F62" s="15" t="s">
        <v>35</v>
      </c>
      <c r="G62" s="16" t="s">
        <v>66</v>
      </c>
      <c r="H62" s="17" t="s">
        <v>317</v>
      </c>
      <c r="I62" s="27">
        <v>216.06</v>
      </c>
      <c r="J62" s="37" t="s">
        <v>112</v>
      </c>
      <c r="K62" s="15" t="s">
        <v>29</v>
      </c>
      <c r="L62" s="40" t="s">
        <v>318</v>
      </c>
      <c r="M62" s="40" t="s">
        <v>319</v>
      </c>
      <c r="N62" s="15" t="s">
        <v>32</v>
      </c>
      <c r="O62" s="15"/>
    </row>
    <row r="63" spans="1:15" s="1" customFormat="1" ht="67.5">
      <c r="A63" s="15">
        <v>54</v>
      </c>
      <c r="B63" s="15" t="s">
        <v>320</v>
      </c>
      <c r="C63" s="15" t="s">
        <v>186</v>
      </c>
      <c r="D63" s="15" t="s">
        <v>23</v>
      </c>
      <c r="E63" s="15" t="s">
        <v>321</v>
      </c>
      <c r="F63" s="15" t="s">
        <v>35</v>
      </c>
      <c r="G63" s="16" t="s">
        <v>66</v>
      </c>
      <c r="H63" s="23" t="s">
        <v>322</v>
      </c>
      <c r="I63" s="27">
        <v>380</v>
      </c>
      <c r="J63" s="37" t="s">
        <v>106</v>
      </c>
      <c r="K63" s="15" t="s">
        <v>29</v>
      </c>
      <c r="L63" s="39" t="s">
        <v>323</v>
      </c>
      <c r="M63" s="39" t="s">
        <v>324</v>
      </c>
      <c r="N63" s="15" t="s">
        <v>32</v>
      </c>
      <c r="O63" s="15"/>
    </row>
    <row r="64" spans="1:15" s="2" customFormat="1" ht="13.5">
      <c r="A64" s="26" t="s">
        <v>325</v>
      </c>
      <c r="B64" s="26"/>
      <c r="C64" s="26"/>
      <c r="D64" s="26"/>
      <c r="E64" s="26"/>
      <c r="F64" s="26"/>
      <c r="G64" s="26"/>
      <c r="H64" s="26"/>
      <c r="I64" s="43">
        <f>I65+I66</f>
        <v>340</v>
      </c>
      <c r="J64" s="44"/>
      <c r="K64" s="26"/>
      <c r="L64" s="51"/>
      <c r="M64" s="51"/>
      <c r="N64" s="26"/>
      <c r="O64" s="26"/>
    </row>
    <row r="65" spans="1:15" s="1" customFormat="1" ht="81.75" customHeight="1">
      <c r="A65" s="15">
        <v>55</v>
      </c>
      <c r="B65" s="15" t="s">
        <v>326</v>
      </c>
      <c r="C65" s="15" t="s">
        <v>22</v>
      </c>
      <c r="D65" s="15" t="s">
        <v>23</v>
      </c>
      <c r="E65" s="15" t="s">
        <v>34</v>
      </c>
      <c r="F65" s="15" t="s">
        <v>35</v>
      </c>
      <c r="G65" s="16" t="s">
        <v>327</v>
      </c>
      <c r="H65" s="17" t="s">
        <v>328</v>
      </c>
      <c r="I65" s="27">
        <v>320</v>
      </c>
      <c r="J65" s="37" t="s">
        <v>38</v>
      </c>
      <c r="K65" s="15" t="s">
        <v>39</v>
      </c>
      <c r="L65" s="17" t="s">
        <v>329</v>
      </c>
      <c r="M65" s="17" t="s">
        <v>330</v>
      </c>
      <c r="N65" s="15" t="s">
        <v>42</v>
      </c>
      <c r="O65" s="15"/>
    </row>
    <row r="66" spans="1:15" s="1" customFormat="1" ht="69" customHeight="1">
      <c r="A66" s="15">
        <v>56</v>
      </c>
      <c r="B66" s="15" t="s">
        <v>331</v>
      </c>
      <c r="C66" s="15" t="s">
        <v>22</v>
      </c>
      <c r="D66" s="15" t="s">
        <v>23</v>
      </c>
      <c r="E66" s="15" t="s">
        <v>34</v>
      </c>
      <c r="F66" s="15" t="s">
        <v>35</v>
      </c>
      <c r="G66" s="16" t="s">
        <v>332</v>
      </c>
      <c r="H66" s="17" t="s">
        <v>333</v>
      </c>
      <c r="I66" s="27">
        <v>20</v>
      </c>
      <c r="J66" s="37" t="s">
        <v>95</v>
      </c>
      <c r="K66" s="15" t="s">
        <v>100</v>
      </c>
      <c r="L66" s="17" t="s">
        <v>334</v>
      </c>
      <c r="M66" s="17" t="s">
        <v>335</v>
      </c>
      <c r="N66" s="15" t="s">
        <v>42</v>
      </c>
      <c r="O66" s="15"/>
    </row>
    <row r="67" spans="1:15" s="2" customFormat="1" ht="13.5">
      <c r="A67" s="26" t="s">
        <v>336</v>
      </c>
      <c r="B67" s="26"/>
      <c r="C67" s="26"/>
      <c r="D67" s="26"/>
      <c r="E67" s="26"/>
      <c r="F67" s="26"/>
      <c r="G67" s="26"/>
      <c r="H67" s="26"/>
      <c r="I67" s="26">
        <f>I68</f>
        <v>79</v>
      </c>
      <c r="J67" s="26"/>
      <c r="K67" s="26"/>
      <c r="L67" s="26"/>
      <c r="M67" s="26"/>
      <c r="N67" s="26"/>
      <c r="O67" s="26"/>
    </row>
    <row r="68" spans="1:15" s="1" customFormat="1" ht="33.75">
      <c r="A68" s="15">
        <v>57</v>
      </c>
      <c r="B68" s="15" t="s">
        <v>337</v>
      </c>
      <c r="C68" s="15" t="s">
        <v>338</v>
      </c>
      <c r="D68" s="15" t="s">
        <v>23</v>
      </c>
      <c r="E68" s="15" t="s">
        <v>34</v>
      </c>
      <c r="F68" s="15" t="s">
        <v>35</v>
      </c>
      <c r="G68" s="16" t="s">
        <v>327</v>
      </c>
      <c r="H68" s="17" t="s">
        <v>338</v>
      </c>
      <c r="I68" s="27">
        <v>79</v>
      </c>
      <c r="J68" s="37" t="s">
        <v>38</v>
      </c>
      <c r="K68" s="15"/>
      <c r="L68" s="15" t="s">
        <v>338</v>
      </c>
      <c r="M68" s="15"/>
      <c r="N68" s="15" t="s">
        <v>42</v>
      </c>
      <c r="O68" s="15"/>
    </row>
    <row r="69" spans="1:15" s="1" customFormat="1" ht="13.5">
      <c r="A69" s="52"/>
      <c r="B69" s="5"/>
      <c r="C69" s="4"/>
      <c r="D69" s="4"/>
      <c r="E69" s="4"/>
      <c r="F69" s="4"/>
      <c r="G69" s="4"/>
      <c r="H69" s="4"/>
      <c r="I69" s="4"/>
      <c r="J69" s="4"/>
      <c r="K69" s="4"/>
      <c r="L69" s="4"/>
      <c r="M69" s="4"/>
      <c r="N69" s="4"/>
      <c r="O69" s="52"/>
    </row>
    <row r="70" spans="1:15" s="1" customFormat="1" ht="13.5">
      <c r="A70" s="52"/>
      <c r="B70" s="5"/>
      <c r="C70" s="4"/>
      <c r="D70" s="4"/>
      <c r="E70" s="4"/>
      <c r="F70" s="4"/>
      <c r="G70" s="4"/>
      <c r="H70" s="4"/>
      <c r="I70" s="4"/>
      <c r="J70" s="4"/>
      <c r="K70" s="4"/>
      <c r="L70" s="4"/>
      <c r="M70" s="4"/>
      <c r="N70" s="4"/>
      <c r="O70" s="52"/>
    </row>
    <row r="71" spans="1:15" s="1" customFormat="1" ht="13.5">
      <c r="A71" s="52"/>
      <c r="B71" s="5"/>
      <c r="C71" s="4"/>
      <c r="D71" s="4"/>
      <c r="E71" s="4"/>
      <c r="F71" s="4"/>
      <c r="G71" s="4"/>
      <c r="H71" s="4"/>
      <c r="I71" s="4"/>
      <c r="J71" s="4"/>
      <c r="K71" s="4"/>
      <c r="L71" s="4"/>
      <c r="M71" s="4"/>
      <c r="N71" s="4"/>
      <c r="O71" s="52"/>
    </row>
    <row r="72" spans="1:15" s="1" customFormat="1" ht="13.5">
      <c r="A72" s="4"/>
      <c r="B72" s="5"/>
      <c r="C72" s="4"/>
      <c r="D72" s="4"/>
      <c r="E72" s="4"/>
      <c r="F72" s="4"/>
      <c r="G72" s="4"/>
      <c r="H72" s="4"/>
      <c r="I72" s="4"/>
      <c r="J72" s="4"/>
      <c r="K72" s="4"/>
      <c r="L72" s="4"/>
      <c r="M72" s="4"/>
      <c r="N72" s="4"/>
      <c r="O72" s="4"/>
    </row>
    <row r="73" spans="1:15" s="1" customFormat="1" ht="13.5">
      <c r="A73" s="52"/>
      <c r="B73" s="5"/>
      <c r="C73" s="4"/>
      <c r="D73" s="4"/>
      <c r="E73" s="4"/>
      <c r="F73" s="4"/>
      <c r="G73" s="4"/>
      <c r="H73" s="4"/>
      <c r="I73" s="4"/>
      <c r="J73" s="4"/>
      <c r="K73" s="4"/>
      <c r="L73" s="4"/>
      <c r="M73" s="4"/>
      <c r="N73" s="4"/>
      <c r="O73" s="52"/>
    </row>
    <row r="74" spans="1:15" s="1" customFormat="1" ht="13.5">
      <c r="A74" s="52"/>
      <c r="B74" s="5"/>
      <c r="C74" s="4"/>
      <c r="D74" s="4"/>
      <c r="E74" s="4"/>
      <c r="F74" s="4"/>
      <c r="G74" s="4"/>
      <c r="H74" s="4"/>
      <c r="I74" s="4"/>
      <c r="J74" s="4"/>
      <c r="K74" s="4"/>
      <c r="L74" s="4"/>
      <c r="M74" s="4"/>
      <c r="N74" s="4"/>
      <c r="O74" s="52"/>
    </row>
    <row r="75" spans="1:15" s="1" customFormat="1" ht="13.5">
      <c r="A75" s="52"/>
      <c r="B75" s="5"/>
      <c r="C75" s="4"/>
      <c r="D75" s="4"/>
      <c r="E75" s="4"/>
      <c r="F75" s="4"/>
      <c r="G75" s="4"/>
      <c r="H75" s="4"/>
      <c r="I75" s="4"/>
      <c r="J75" s="4"/>
      <c r="K75" s="4"/>
      <c r="L75" s="4"/>
      <c r="M75" s="4"/>
      <c r="N75" s="4"/>
      <c r="O75" s="52"/>
    </row>
    <row r="76" spans="1:15" s="1" customFormat="1" ht="13.5">
      <c r="A76" s="52"/>
      <c r="B76" s="5"/>
      <c r="C76" s="4"/>
      <c r="D76" s="4"/>
      <c r="E76" s="4"/>
      <c r="F76" s="4"/>
      <c r="G76" s="4"/>
      <c r="H76" s="4"/>
      <c r="I76" s="4"/>
      <c r="J76" s="4"/>
      <c r="K76" s="4"/>
      <c r="L76" s="4"/>
      <c r="M76" s="4"/>
      <c r="N76" s="4"/>
      <c r="O76" s="52"/>
    </row>
    <row r="77" spans="1:15" s="1" customFormat="1" ht="13.5">
      <c r="A77" s="52"/>
      <c r="B77" s="5"/>
      <c r="C77" s="4"/>
      <c r="D77" s="4"/>
      <c r="E77" s="4"/>
      <c r="F77" s="4"/>
      <c r="G77" s="4"/>
      <c r="H77" s="4"/>
      <c r="I77" s="4"/>
      <c r="J77" s="4"/>
      <c r="K77" s="4"/>
      <c r="L77" s="4"/>
      <c r="M77" s="4"/>
      <c r="N77" s="4"/>
      <c r="O77" s="52"/>
    </row>
    <row r="78" spans="1:15" s="1" customFormat="1" ht="13.5">
      <c r="A78" s="52"/>
      <c r="B78" s="5"/>
      <c r="C78" s="4"/>
      <c r="D78" s="4"/>
      <c r="E78" s="4"/>
      <c r="F78" s="4"/>
      <c r="G78" s="4"/>
      <c r="H78" s="4"/>
      <c r="I78" s="4"/>
      <c r="J78" s="4"/>
      <c r="K78" s="4"/>
      <c r="L78" s="4"/>
      <c r="M78" s="4"/>
      <c r="N78" s="4"/>
      <c r="O78" s="52"/>
    </row>
  </sheetData>
  <mergeCells count="11">
    <mergeCell ref="A1:O1"/>
    <mergeCell ref="A2:C2"/>
    <mergeCell ref="K2:M2"/>
    <mergeCell ref="B4:H4"/>
    <mergeCell ref="A5:H5"/>
    <mergeCell ref="A29:H29"/>
    <mergeCell ref="A31:H31"/>
    <mergeCell ref="A33:H33"/>
    <mergeCell ref="A36:H36"/>
    <mergeCell ref="A64:H64"/>
    <mergeCell ref="A67:H67"/>
  </mergeCells>
  <printOptions/>
  <pageMargins left="0.75" right="0.75" top="1" bottom="1" header="0.5"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FPJ</dc:creator>
  <cp:keywords/>
  <dc:description/>
  <cp:lastModifiedBy>FPJ</cp:lastModifiedBy>
  <dcterms:created xsi:type="dcterms:W3CDTF">2021-12-17T11:42:00Z</dcterms:created>
  <dcterms:modified xsi:type="dcterms:W3CDTF">2021-12-17T15:27:43Z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1372580B855249C78EBF56B902828AAB</vt:lpwstr>
  </property>
  <property fmtid="{D5CDD505-2E9C-101B-9397-08002B2CF9AE}" pid="3" name="KSOProductBuildVer">
    <vt:lpwstr>2052-11.1.0.11115</vt:lpwstr>
  </property>
</Properties>
</file>